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60" windowWidth="19440" windowHeight="1252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<sst xmlns="http://schemas.openxmlformats.org/spreadsheetml/2006/main" count="47" uniqueCount="33">
  <si>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</si>
  <si>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</si>
  <si>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</si>
  <si>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</si>
  <si>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</si>
  <si>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</si>
  <si>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</si>
  <si>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</si>
  <si>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</si>
  <si>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</si>
  <si>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</si>
  <si>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</si>
  <si>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</si>
  <si>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</si>
  <si>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</si>
  <si>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</si>
  <si>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</si>
  <si>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</si>
  <si>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</si>
  <si>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</si>
  <si>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</si>
  <si>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</si>
  <si>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</si>
  <si>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</si>
  <si>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</si>
  <si>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</si>
  <si>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</si>
  <si>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</si>
  <si>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</si>
  <si>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</si>
  <si>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</si>
  <si>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без лифта и мусоропровода с газовыми колонками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</si>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</sst>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2.7109375" style="2" customWidth="1"/>
    <col min="3" max="3" width="24" style="12" customWidth="1"/>
    <col min="4" max="4" width="23.42578125" style="12" customWidth="1"/>
    <col min="5" max="5" width="22.85546875" style="12" customWidth="1"/>
  </cols>
  <sheetData>
    <row r="1" spans="1:16" x14ac:dyDescent="0.25">
      <c r="A1" s="13" t="s">
        <v>32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1" customFormat="1" ht="60" customHeight="1" x14ac:dyDescent="0.25">
      <c r="A2" s="3" t="s">
        <v>8</v>
      </c>
      <c r="B2" s="4" t="s">
        <v>9</v>
      </c>
      <c r="C2" s="4" t="s">
        <v>29</v>
      </c>
      <c r="D2" s="4" t="s">
        <v>30</v>
      </c>
      <c r="E2" s="4" t="s">
        <v>10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5" t="s">
        <v>15</v>
      </c>
      <c r="B3" s="9">
        <v>5.85</v>
      </c>
      <c r="C3" s="10">
        <v>2011.8</v>
      </c>
      <c r="D3" s="11" t="s">
        <v>14</v>
      </c>
      <c r="E3" s="9">
        <f>B3*C3*D3</f>
        <v>141228.35999999999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5">
      <c r="A4" s="8" t="s">
        <v>16</v>
      </c>
      <c r="B4" s="9">
        <v>0.15</v>
      </c>
      <c r="C4" s="10">
        <v>2011.8</v>
      </c>
      <c r="D4" s="11" t="s">
        <v>14</v>
      </c>
      <c r="E4" s="9">
        <f t="shared" ref="E4:E15" si="0">B4*C4*D4</f>
        <v>3621.24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25">
      <c r="A5" s="5" t="s">
        <v>17</v>
      </c>
      <c r="B5" s="9">
        <v>0</v>
      </c>
      <c r="C5" s="10">
        <v>2011.8</v>
      </c>
      <c r="D5" s="11" t="s">
        <v>14</v>
      </c>
      <c r="E5" s="9">
        <f t="shared" si="0"/>
        <v>0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25">
      <c r="A6" s="5" t="s">
        <v>18</v>
      </c>
      <c r="B6" s="9">
        <v>0</v>
      </c>
      <c r="C6" s="10">
        <v>2011.8</v>
      </c>
      <c r="D6" s="11" t="s">
        <v>14</v>
      </c>
      <c r="E6" s="9">
        <f t="shared" si="0"/>
        <v>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5" t="s">
        <v>19</v>
      </c>
      <c r="B7" s="9">
        <v>18.46</v>
      </c>
      <c r="C7" s="10">
        <v>2011.8</v>
      </c>
      <c r="D7" s="11" t="s">
        <v>14</v>
      </c>
      <c r="E7" s="9">
        <f t="shared" si="0"/>
        <v>445653.94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25">
      <c r="A8" s="5" t="s">
        <v>20</v>
      </c>
      <c r="B8" s="9">
        <v>0.2</v>
      </c>
      <c r="C8" s="10">
        <v>2011.8</v>
      </c>
      <c r="D8" s="11" t="s">
        <v>14</v>
      </c>
      <c r="E8" s="9">
        <f t="shared" si="0"/>
        <v>4828.32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x14ac:dyDescent="0.25">
      <c r="A9" s="5" t="s">
        <v>21</v>
      </c>
      <c r="B9" s="9">
        <v>2.3199999999999998</v>
      </c>
      <c r="C9" s="10">
        <v>2011.8</v>
      </c>
      <c r="D9" s="11" t="s">
        <v>14</v>
      </c>
      <c r="E9" s="9">
        <f t="shared" si="0"/>
        <v>56008.51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x14ac:dyDescent="0.25">
      <c r="A10" s="5" t="s">
        <v>22</v>
      </c>
      <c r="B10" s="9">
        <v>0.82</v>
      </c>
      <c r="C10" s="10">
        <v>2011.8</v>
      </c>
      <c r="D10" s="11" t="s">
        <v>14</v>
      </c>
      <c r="E10" s="9">
        <f t="shared" si="0"/>
        <v>19796.11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25">
      <c r="A11" s="5" t="s">
        <v>23</v>
      </c>
      <c r="B11" s="9">
        <v>0.43</v>
      </c>
      <c r="C11" s="10">
        <v>2011.8</v>
      </c>
      <c r="D11" s="11" t="s">
        <v>14</v>
      </c>
      <c r="E11" s="9">
        <f t="shared" si="0"/>
        <v>10380.89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25">
      <c r="A12" s="5" t="s">
        <v>24</v>
      </c>
      <c r="B12" s="9">
        <v>2.5</v>
      </c>
      <c r="C12" s="10">
        <v>2011.8</v>
      </c>
      <c r="D12" s="11" t="s">
        <v>14</v>
      </c>
      <c r="E12" s="9">
        <f t="shared" si="0"/>
        <v>60354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25">
      <c r="A13" s="5" t="s">
        <v>25</v>
      </c>
      <c r="B13" s="9">
        <v>5.5</v>
      </c>
      <c r="C13" s="10">
        <v>2011.8</v>
      </c>
      <c r="D13" s="11" t="s">
        <v>14</v>
      </c>
      <c r="E13" s="9">
        <f t="shared" si="0"/>
        <v>132778.79999999999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25">
      <c r="A14" s="5" t="s">
        <v>26</v>
      </c>
      <c r="B14" s="9">
        <v>2.5</v>
      </c>
      <c r="C14" s="10">
        <v>2011.8</v>
      </c>
      <c r="D14" s="11" t="s">
        <v>14</v>
      </c>
      <c r="E14" s="9">
        <f t="shared" si="0"/>
        <v>60354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25">
      <c r="A15" s="5" t="s">
        <v>27</v>
      </c>
      <c r="B15" s="9">
        <v>0</v>
      </c>
      <c r="C15" s="10">
        <v>2011.8</v>
      </c>
      <c r="D15" s="11" t="s">
        <v>14</v>
      </c>
      <c r="E15" s="9">
        <f t="shared" si="0"/>
        <v>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25">
      <c r="A16" s="5" t="s">
        <v>28</v>
      </c>
      <c r="B16" s="9">
        <f>SUM(B3:B15)</f>
        <v>38.729999999999997</v>
      </c>
      <c r="C16" s="10"/>
      <c r="D16" s="11"/>
      <c r="E16" s="9">
        <f>SUM(E3:E15)</f>
        <v>935004.17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8" spans="1:1" x14ac:dyDescent="0.25">
      <c r="A18" t="s">
        <v>31</v>
      </c>
    </row>
  </sheetData>
  <sheetProtection formatCells="0"/>
  <mergeCells count="2">
    <mergeCell ref="A1:E1"/>
    <mergeCell ref="F1:P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