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B17" i="1"/>
  <c r="E17" i="1" l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<sst xmlns="http://schemas.openxmlformats.org/spreadsheetml/2006/main" count="49" uniqueCount="34">
  <si>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</si>
  <si>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</si>
  <si>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</si>
  <si>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</si>
  <si>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</si>
  <si>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</si>
  <si>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</si>
  <si>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</si>
  <si>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</si>
  <si>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</si>
  <si>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</si>
  <si>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</si>
  <si>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</si>
  <si>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</si>
  <si>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</si>
  <si>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</si>
  <si>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</si>
  <si>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</si>
  <si>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</si>
  <si>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</si>
  <si>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</si>
  <si>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</si>
  <si>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</si>
  <si>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</si>
  <si>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</si>
  <si>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</si>
  <si>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</si>
  <si>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>Вывоз и захоронение ТБО</t>
  </si>
  <si>
    <t xml:space="preserve">АДС 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</si>
  <si>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</si>
  <si>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</si>
  <si>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</si>
  <si>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 без лифта и мусоропровода (с газом)</t>
  </si>
  <si>
    <t>План 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</si>
</sst>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6" activePane="bottomLeft" state="frozen"/>
      <selection pane="bottomLeft" activeCell="A33" sqref="A33:A35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 x14ac:dyDescent="0.25">
      <c r="A1" s="13" t="s">
        <v>33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60" customHeight="1" x14ac:dyDescent="0.25">
      <c r="A2" s="3" t="s">
        <v>8</v>
      </c>
      <c r="B2" s="4" t="s">
        <v>9</v>
      </c>
      <c r="C2" s="4" t="s">
        <v>30</v>
      </c>
      <c r="D2" s="4" t="s">
        <v>31</v>
      </c>
      <c r="E2" s="4" t="s">
        <v>10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5" t="s">
        <v>15</v>
      </c>
      <c r="B3" s="11">
        <v>4.34</v>
      </c>
      <c r="C3" s="10">
        <v>3548.4</v>
      </c>
      <c r="D3" s="9" t="s">
        <v>14</v>
      </c>
      <c r="E3" s="11">
        <f>B3*C3*D3</f>
        <v>184800.67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8" t="s">
        <v>16</v>
      </c>
      <c r="B4" s="11">
        <v>0.14000000000000001</v>
      </c>
      <c r="C4" s="10">
        <v>3548.4</v>
      </c>
      <c r="D4" s="9" t="s">
        <v>14</v>
      </c>
      <c r="E4" s="11">
        <f t="shared" ref="E4:E16" si="0">B4*C4*D4</f>
        <v>5961.31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5" t="s">
        <v>17</v>
      </c>
      <c r="B5" s="11">
        <v>1.44</v>
      </c>
      <c r="C5" s="10">
        <v>3548.4</v>
      </c>
      <c r="D5" s="9" t="s">
        <v>14</v>
      </c>
      <c r="E5" s="11">
        <f t="shared" si="0"/>
        <v>61316.35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5" t="s">
        <v>18</v>
      </c>
      <c r="B6" s="12">
        <v>0</v>
      </c>
      <c r="C6" s="10">
        <v>3548.4</v>
      </c>
      <c r="D6" s="9" t="s">
        <v>14</v>
      </c>
      <c r="E6" s="11">
        <f t="shared" si="0"/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5" t="s">
        <v>19</v>
      </c>
      <c r="B7" s="12">
        <v>0</v>
      </c>
      <c r="C7" s="10">
        <v>3548.4</v>
      </c>
      <c r="D7" s="9" t="s">
        <v>14</v>
      </c>
      <c r="E7" s="11">
        <f t="shared" si="0"/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5" t="s">
        <v>20</v>
      </c>
      <c r="B8" s="11">
        <v>12.74</v>
      </c>
      <c r="C8" s="10">
        <v>3548.4</v>
      </c>
      <c r="D8" s="9" t="s">
        <v>14</v>
      </c>
      <c r="E8" s="11">
        <f t="shared" si="0"/>
        <v>542479.39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5" t="s">
        <v>21</v>
      </c>
      <c r="B9" s="11">
        <v>0.16</v>
      </c>
      <c r="C9" s="10">
        <v>3548.4</v>
      </c>
      <c r="D9" s="9" t="s">
        <v>14</v>
      </c>
      <c r="E9" s="11">
        <f t="shared" si="0"/>
        <v>6812.93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5" t="s">
        <v>22</v>
      </c>
      <c r="B10" s="11">
        <v>0.95</v>
      </c>
      <c r="C10" s="10">
        <v>3548.4</v>
      </c>
      <c r="D10" s="9" t="s">
        <v>14</v>
      </c>
      <c r="E10" s="11">
        <f t="shared" si="0"/>
        <v>40451.760000000002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5" t="s">
        <v>23</v>
      </c>
      <c r="B11" s="11">
        <v>0.81</v>
      </c>
      <c r="C11" s="10">
        <v>3548.4</v>
      </c>
      <c r="D11" s="9" t="s">
        <v>14</v>
      </c>
      <c r="E11" s="11">
        <f t="shared" si="0"/>
        <v>34490.449999999997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5" t="s">
        <v>24</v>
      </c>
      <c r="B12" s="11">
        <v>0.33</v>
      </c>
      <c r="C12" s="10">
        <v>3548.4</v>
      </c>
      <c r="D12" s="9" t="s">
        <v>14</v>
      </c>
      <c r="E12" s="11">
        <f t="shared" si="0"/>
        <v>14051.66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5" t="s">
        <v>25</v>
      </c>
      <c r="B13" s="11">
        <v>0.72</v>
      </c>
      <c r="C13" s="10">
        <v>3548.4</v>
      </c>
      <c r="D13" s="9" t="s">
        <v>14</v>
      </c>
      <c r="E13" s="11">
        <f t="shared" si="0"/>
        <v>30658.18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5" t="s">
        <v>26</v>
      </c>
      <c r="B14" s="11">
        <v>2.11</v>
      </c>
      <c r="C14" s="10">
        <v>3548.4</v>
      </c>
      <c r="D14" s="9" t="s">
        <v>14</v>
      </c>
      <c r="E14" s="11">
        <f t="shared" si="0"/>
        <v>89845.49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5" t="s">
        <v>28</v>
      </c>
      <c r="B15" s="11">
        <v>2.15</v>
      </c>
      <c r="C15" s="10">
        <v>3548.4</v>
      </c>
      <c r="D15" s="9" t="s">
        <v>14</v>
      </c>
      <c r="E15" s="11">
        <f t="shared" si="0"/>
        <v>91548.72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5" t="s">
        <v>27</v>
      </c>
      <c r="B16" s="11">
        <v>0</v>
      </c>
      <c r="C16" s="10">
        <v>3548.4</v>
      </c>
      <c r="D16" s="9" t="s">
        <v>14</v>
      </c>
      <c r="E16" s="11">
        <f t="shared" si="0"/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5" t="s">
        <v>29</v>
      </c>
      <c r="B17" s="11">
        <f>SUM(B3:B16)</f>
        <v>25.89</v>
      </c>
      <c r="C17" s="10"/>
      <c r="D17" s="9"/>
      <c r="E17" s="11">
        <f>SUM(E3:E16)</f>
        <v>1102416.9099999999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1:17" x14ac:dyDescent="0.25">
      <c r="A19" t="s">
        <v>32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3 A5:A65538">
      <formula1>Справочник_работ_и_услуг</formula1>
    </dataValidation>
    <dataValidation type="list" allowBlank="1" showInputMessage="1" showErrorMessage="1" sqref="A3 A5:A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