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 activeTab="1"/>
  </bookViews>
  <sheets>
    <sheet name="Перечень работ и услуг на год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B17" i="1"/>
  <c r="E17" i="1" l="1"/>
</calcChain>
</file>

<file path=xl/sharedStrings.xml><?xml version="1.0" encoding="utf-8"?>
<sst xmlns="http://schemas.openxmlformats.org/spreadsheetml/2006/main" count="83" uniqueCount="59">
  <si>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</si>
  <si>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</si>
  <si>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</si>
  <si>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</si>
  <si>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</si>
  <si>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</si>
  <si>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</si>
  <si>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</si>
  <si>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</si>
  <si>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</si>
  <si>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</si>
  <si>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</si>
  <si>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</si>
  <si>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</si>
  <si>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</si>
  <si>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</si>
  <si>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</si>
  <si>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</si>
  <si>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</si>
  <si>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</si>
  <si>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</si>
  <si>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</si>
  <si>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</si>
  <si>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</si>
  <si>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</si>
  <si>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</si>
  <si>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</si>
  <si>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</si>
  <si>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</si>
  <si>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</si>
  <si>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</si>
  <si>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</si>
  <si>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</si>
  <si>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>Вывоз и захоронение ТБО</t>
  </si>
  <si>
    <t xml:space="preserve">АДС </t>
  </si>
  <si>
    <t xml:space="preserve">Итого </t>
  </si>
  <si>
    <t>м2</t>
  </si>
  <si>
    <t>шт</t>
  </si>
  <si>
    <t>м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</si>
  <si>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</si>
  <si>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</si>
  <si>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</si>
  <si>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(с газом)</t>
  </si>
  <si>
    <t>План  на 2024г.</t>
  </si>
  <si>
    <t>замена  ламп в местах общего пользования</t>
  </si>
  <si>
    <t>восстановление теплоизоляции трубопроводов отопления</t>
  </si>
  <si>
    <t>замена манометров</t>
  </si>
  <si>
    <t>ремонт и замена  запорной арматуры ДУ 32,25</t>
  </si>
  <si>
    <t>ремонт и замена стояковых вентилей ДУ 20,25,15,32</t>
  </si>
  <si>
    <t xml:space="preserve"> измерения сопротивления изоляции проводов в МОП</t>
  </si>
  <si>
    <t>подъезд</t>
  </si>
  <si>
    <t>окраска и ремонт цоколя</t>
  </si>
  <si>
    <t>ремонт кровли</t>
  </si>
  <si>
    <t>ремонт трубопроводов канализации</t>
  </si>
  <si>
    <t>м.п.</t>
  </si>
  <si>
    <t>ремонт трубопроводов ХВС</t>
  </si>
  <si>
    <t>Очистка кровли</t>
  </si>
  <si>
    <t>герметизация межпанельных швов</t>
  </si>
  <si>
    <t>ремонт отмосток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</si>
</sst>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/>
    <xf numFmtId="2" fontId="0" fillId="4" borderId="1" xfId="0" applyNumberFormat="1" applyFill="1" applyBorder="1" applyAlignment="1">
      <alignment horizontal="center"/>
    </xf>
    <xf numFmtId="0" fontId="8" fillId="0" borderId="1" xfId="0" applyFont="1" applyBorder="1"/>
    <xf numFmtId="2" fontId="9" fillId="0" borderId="1" xfId="0" applyNumberFormat="1" applyFont="1" applyBorder="1" applyAlignment="1">
      <alignment wrapText="1"/>
    </xf>
    <xf numFmtId="17" fontId="8" fillId="0" borderId="1" xfId="0" applyNumberFormat="1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workbookViewId="0">
      <pane ySplit="2" topLeftCell="A6" activePane="bottomLeft" state="frozen"/>
      <selection pane="bottomLeft" activeCell="A8" sqref="A8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1" t="s">
        <v>43</v>
      </c>
      <c r="B1" s="21"/>
      <c r="C1" s="21"/>
      <c r="D1" s="21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" customFormat="1" ht="60" customHeight="1" x14ac:dyDescent="0.25">
      <c r="A2" s="3" t="s">
        <v>8</v>
      </c>
      <c r="B2" s="4" t="s">
        <v>9</v>
      </c>
      <c r="C2" s="4" t="s">
        <v>40</v>
      </c>
      <c r="D2" s="4" t="s">
        <v>41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21</v>
      </c>
      <c r="B3" s="12">
        <v>4.34</v>
      </c>
      <c r="C3" s="11">
        <v>3548.4</v>
      </c>
      <c r="D3" s="10" t="s">
        <v>14</v>
      </c>
      <c r="E3" s="12">
        <f>B3*C3*D3</f>
        <v>184800.67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9" t="s">
        <v>22</v>
      </c>
      <c r="B4" s="12">
        <v>0.14000000000000001</v>
      </c>
      <c r="C4" s="11">
        <v>3548.4</v>
      </c>
      <c r="D4" s="10" t="s">
        <v>14</v>
      </c>
      <c r="E4" s="12">
        <f t="shared" ref="E4:E16" si="0">B4*C4*D4</f>
        <v>5961.31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23</v>
      </c>
      <c r="B5" s="12">
        <v>1.44</v>
      </c>
      <c r="C5" s="11">
        <v>3548.4</v>
      </c>
      <c r="D5" s="10" t="s">
        <v>14</v>
      </c>
      <c r="E5" s="12">
        <f t="shared" si="0"/>
        <v>61316.35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24</v>
      </c>
      <c r="B6" s="14">
        <v>0</v>
      </c>
      <c r="C6" s="11">
        <v>3548.4</v>
      </c>
      <c r="D6" s="10" t="s">
        <v>14</v>
      </c>
      <c r="E6" s="12">
        <f t="shared" si="0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25</v>
      </c>
      <c r="B7" s="14">
        <v>0</v>
      </c>
      <c r="C7" s="11">
        <v>3548.4</v>
      </c>
      <c r="D7" s="10" t="s">
        <v>14</v>
      </c>
      <c r="E7" s="12">
        <f t="shared" si="0"/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26</v>
      </c>
      <c r="B8" s="12">
        <v>12.74</v>
      </c>
      <c r="C8" s="11">
        <v>3548.4</v>
      </c>
      <c r="D8" s="10" t="s">
        <v>14</v>
      </c>
      <c r="E8" s="12">
        <f t="shared" si="0"/>
        <v>542479.39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27</v>
      </c>
      <c r="B9" s="12">
        <v>0.16</v>
      </c>
      <c r="C9" s="11">
        <v>3548.4</v>
      </c>
      <c r="D9" s="10" t="s">
        <v>14</v>
      </c>
      <c r="E9" s="12">
        <f t="shared" si="0"/>
        <v>6812.93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28</v>
      </c>
      <c r="B10" s="12">
        <v>0.95</v>
      </c>
      <c r="C10" s="11">
        <v>3548.4</v>
      </c>
      <c r="D10" s="10" t="s">
        <v>14</v>
      </c>
      <c r="E10" s="12">
        <f t="shared" si="0"/>
        <v>40451.760000000002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29</v>
      </c>
      <c r="B11" s="12">
        <v>0.81</v>
      </c>
      <c r="C11" s="11">
        <v>3548.4</v>
      </c>
      <c r="D11" s="10" t="s">
        <v>14</v>
      </c>
      <c r="E11" s="12">
        <f t="shared" si="0"/>
        <v>34490.449999999997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30</v>
      </c>
      <c r="B12" s="12">
        <v>0.33</v>
      </c>
      <c r="C12" s="11">
        <v>3548.4</v>
      </c>
      <c r="D12" s="10" t="s">
        <v>14</v>
      </c>
      <c r="E12" s="12">
        <f t="shared" si="0"/>
        <v>14051.66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31</v>
      </c>
      <c r="B13" s="12">
        <v>0.72</v>
      </c>
      <c r="C13" s="11">
        <v>3548.4</v>
      </c>
      <c r="D13" s="10" t="s">
        <v>14</v>
      </c>
      <c r="E13" s="12">
        <f t="shared" si="0"/>
        <v>30658.18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32</v>
      </c>
      <c r="B14" s="12">
        <v>2.11</v>
      </c>
      <c r="C14" s="11">
        <v>3548.4</v>
      </c>
      <c r="D14" s="10" t="s">
        <v>14</v>
      </c>
      <c r="E14" s="12">
        <f t="shared" si="0"/>
        <v>89845.49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34</v>
      </c>
      <c r="B15" s="12">
        <v>2.15</v>
      </c>
      <c r="C15" s="11">
        <v>3548.4</v>
      </c>
      <c r="D15" s="10" t="s">
        <v>14</v>
      </c>
      <c r="E15" s="12">
        <f t="shared" si="0"/>
        <v>91548.72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33</v>
      </c>
      <c r="B16" s="12">
        <v>0</v>
      </c>
      <c r="C16" s="11">
        <v>3548.4</v>
      </c>
      <c r="D16" s="10" t="s">
        <v>14</v>
      </c>
      <c r="E16" s="12">
        <f t="shared" si="0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35</v>
      </c>
      <c r="B17" s="12">
        <f>SUM(B3:B16)</f>
        <v>25.89</v>
      </c>
      <c r="C17" s="11"/>
      <c r="D17" s="10"/>
      <c r="E17" s="12">
        <f>SUM(E3:E16)</f>
        <v>1102416.9099999999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42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R22"/>
  <sheetViews>
    <sheetView tabSelected="1" topLeftCell="B1" workbookViewId="0">
      <selection activeCell="Q10" sqref="Q10"/>
    </sheetView>
  </sheetViews>
  <sheetFormatPr defaultRowHeight="15" x14ac:dyDescent="0.25"/>
  <cols>
    <col min="1" max="1" width="81.7109375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7" spans="1:18" ht="24.75" x14ac:dyDescent="0.25">
      <c r="A7" s="15" t="s">
        <v>15</v>
      </c>
      <c r="B7" s="15" t="s">
        <v>20</v>
      </c>
      <c r="C7" s="16" t="s">
        <v>16</v>
      </c>
      <c r="D7" s="15" t="s">
        <v>17</v>
      </c>
      <c r="E7" s="15" t="s">
        <v>19</v>
      </c>
      <c r="F7" s="15" t="s">
        <v>18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15"/>
      <c r="B8" s="15"/>
      <c r="C8" s="16"/>
      <c r="D8" s="15"/>
      <c r="E8" s="15"/>
      <c r="F8" s="15"/>
      <c r="G8" s="17">
        <v>45658</v>
      </c>
      <c r="H8" s="17">
        <v>45689</v>
      </c>
      <c r="I8" s="17">
        <v>45717</v>
      </c>
      <c r="J8" s="17">
        <v>45748</v>
      </c>
      <c r="K8" s="17">
        <v>45778</v>
      </c>
      <c r="L8" s="17">
        <v>45809</v>
      </c>
      <c r="M8" s="17">
        <v>45839</v>
      </c>
      <c r="N8" s="17">
        <v>45870</v>
      </c>
      <c r="O8" s="17">
        <v>45901</v>
      </c>
      <c r="P8" s="17">
        <v>45931</v>
      </c>
      <c r="Q8" s="17">
        <v>45962</v>
      </c>
      <c r="R8" s="17">
        <v>45992</v>
      </c>
    </row>
    <row r="9" spans="1:18" x14ac:dyDescent="0.25">
      <c r="A9" s="13" t="s">
        <v>44</v>
      </c>
      <c r="B9" s="13" t="s">
        <v>37</v>
      </c>
      <c r="C9" s="18">
        <v>320</v>
      </c>
      <c r="D9" s="19">
        <v>24</v>
      </c>
      <c r="E9" s="19">
        <f>C9*D9</f>
        <v>7680</v>
      </c>
      <c r="F9" s="19">
        <v>24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>
        <v>2</v>
      </c>
      <c r="M9" s="13">
        <v>2</v>
      </c>
      <c r="N9" s="13">
        <v>2</v>
      </c>
      <c r="O9" s="13">
        <v>2</v>
      </c>
      <c r="P9" s="13">
        <v>2</v>
      </c>
      <c r="Q9" s="13">
        <v>2</v>
      </c>
      <c r="R9" s="13">
        <v>2</v>
      </c>
    </row>
    <row r="10" spans="1:18" x14ac:dyDescent="0.25">
      <c r="A10" s="13" t="s">
        <v>39</v>
      </c>
      <c r="B10" s="13" t="s">
        <v>37</v>
      </c>
      <c r="C10" s="18">
        <v>4250</v>
      </c>
      <c r="D10" s="19">
        <v>4</v>
      </c>
      <c r="E10" s="19">
        <f t="shared" ref="E10:E22" si="0">C10*D10</f>
        <v>17000</v>
      </c>
      <c r="F10" s="19">
        <v>1</v>
      </c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3"/>
    </row>
    <row r="11" spans="1:18" x14ac:dyDescent="0.25">
      <c r="A11" s="13" t="s">
        <v>45</v>
      </c>
      <c r="B11" s="13" t="s">
        <v>38</v>
      </c>
      <c r="C11" s="18">
        <v>230.77</v>
      </c>
      <c r="D11" s="19">
        <v>50</v>
      </c>
      <c r="E11" s="19">
        <f t="shared" si="0"/>
        <v>11538.5</v>
      </c>
      <c r="F11" s="19">
        <v>3</v>
      </c>
      <c r="G11" s="13"/>
      <c r="H11" s="13"/>
      <c r="I11" s="13"/>
      <c r="J11" s="13"/>
      <c r="K11" s="13">
        <v>1</v>
      </c>
      <c r="L11" s="13">
        <v>1</v>
      </c>
      <c r="M11" s="13">
        <v>1</v>
      </c>
      <c r="N11" s="13"/>
      <c r="O11" s="13"/>
      <c r="P11" s="13"/>
      <c r="Q11" s="13"/>
      <c r="R11" s="13"/>
    </row>
    <row r="12" spans="1:18" x14ac:dyDescent="0.25">
      <c r="A12" s="13" t="s">
        <v>46</v>
      </c>
      <c r="B12" s="13" t="s">
        <v>37</v>
      </c>
      <c r="C12" s="18">
        <v>1615</v>
      </c>
      <c r="D12" s="19">
        <v>10</v>
      </c>
      <c r="E12" s="19">
        <f t="shared" si="0"/>
        <v>16150</v>
      </c>
      <c r="F12" s="19">
        <v>3</v>
      </c>
      <c r="G12" s="13"/>
      <c r="H12" s="13"/>
      <c r="I12" s="13"/>
      <c r="J12" s="13"/>
      <c r="K12" s="13">
        <v>1</v>
      </c>
      <c r="L12" s="13">
        <v>1</v>
      </c>
      <c r="M12" s="13">
        <v>1</v>
      </c>
      <c r="N12" s="13"/>
      <c r="O12" s="13"/>
      <c r="P12" s="13"/>
      <c r="Q12" s="13"/>
      <c r="R12" s="13"/>
    </row>
    <row r="13" spans="1:18" x14ac:dyDescent="0.25">
      <c r="A13" s="13" t="s">
        <v>47</v>
      </c>
      <c r="B13" s="13" t="s">
        <v>37</v>
      </c>
      <c r="C13" s="18">
        <v>350</v>
      </c>
      <c r="D13" s="19">
        <v>9</v>
      </c>
      <c r="E13" s="19">
        <f t="shared" si="0"/>
        <v>3150</v>
      </c>
      <c r="F13" s="19">
        <v>5</v>
      </c>
      <c r="G13" s="13"/>
      <c r="H13" s="13"/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/>
      <c r="Q13" s="13"/>
      <c r="R13" s="13"/>
    </row>
    <row r="14" spans="1:18" x14ac:dyDescent="0.25">
      <c r="A14" s="13" t="s">
        <v>48</v>
      </c>
      <c r="B14" s="13" t="s">
        <v>37</v>
      </c>
      <c r="C14" s="18">
        <v>750</v>
      </c>
      <c r="D14" s="19">
        <v>12</v>
      </c>
      <c r="E14" s="19">
        <f t="shared" si="0"/>
        <v>9000</v>
      </c>
      <c r="F14" s="19">
        <v>5</v>
      </c>
      <c r="G14" s="13"/>
      <c r="H14" s="13"/>
      <c r="I14" s="13"/>
      <c r="J14" s="13"/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/>
      <c r="Q14" s="13"/>
      <c r="R14" s="13"/>
    </row>
    <row r="15" spans="1:18" x14ac:dyDescent="0.25">
      <c r="A15" s="13" t="s">
        <v>49</v>
      </c>
      <c r="B15" s="13" t="s">
        <v>50</v>
      </c>
      <c r="C15" s="18">
        <v>1500</v>
      </c>
      <c r="D15" s="19">
        <v>4</v>
      </c>
      <c r="E15" s="19">
        <f t="shared" si="0"/>
        <v>6000</v>
      </c>
      <c r="F15" s="19">
        <v>1</v>
      </c>
      <c r="G15" s="13"/>
      <c r="H15" s="13"/>
      <c r="I15" s="13"/>
      <c r="J15" s="13">
        <v>1</v>
      </c>
      <c r="K15" s="13"/>
      <c r="L15" s="13"/>
      <c r="M15" s="13"/>
      <c r="N15" s="13"/>
      <c r="O15" s="13"/>
      <c r="P15" s="13"/>
      <c r="Q15" s="13"/>
      <c r="R15" s="13"/>
    </row>
    <row r="16" spans="1:18" x14ac:dyDescent="0.25">
      <c r="A16" s="13" t="s">
        <v>51</v>
      </c>
      <c r="B16" s="13" t="s">
        <v>36</v>
      </c>
      <c r="C16" s="18">
        <v>224</v>
      </c>
      <c r="D16" s="19">
        <v>172</v>
      </c>
      <c r="E16" s="19">
        <f t="shared" si="0"/>
        <v>38528</v>
      </c>
      <c r="F16" s="19">
        <v>1</v>
      </c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</row>
    <row r="17" spans="1:18" x14ac:dyDescent="0.25">
      <c r="A17" s="13" t="s">
        <v>52</v>
      </c>
      <c r="B17" s="13" t="s">
        <v>36</v>
      </c>
      <c r="C17" s="19">
        <v>1600</v>
      </c>
      <c r="D17" s="19">
        <v>30</v>
      </c>
      <c r="E17" s="19">
        <f t="shared" si="0"/>
        <v>48000</v>
      </c>
      <c r="F17" s="19">
        <v>1</v>
      </c>
      <c r="G17" s="13"/>
      <c r="H17" s="13"/>
      <c r="I17" s="13"/>
      <c r="J17" s="13"/>
      <c r="K17" s="13"/>
      <c r="L17" s="13">
        <v>1</v>
      </c>
      <c r="M17" s="13"/>
      <c r="N17" s="13"/>
      <c r="O17" s="13"/>
      <c r="P17" s="13"/>
      <c r="Q17" s="13"/>
      <c r="R17" s="13"/>
    </row>
    <row r="18" spans="1:18" x14ac:dyDescent="0.25">
      <c r="A18" s="13" t="s">
        <v>53</v>
      </c>
      <c r="B18" s="13" t="s">
        <v>54</v>
      </c>
      <c r="C18" s="18">
        <v>1756</v>
      </c>
      <c r="D18" s="19">
        <v>20</v>
      </c>
      <c r="E18" s="19">
        <f t="shared" si="0"/>
        <v>35120</v>
      </c>
      <c r="F18" s="19">
        <v>12</v>
      </c>
      <c r="G18" s="13">
        <v>1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  <c r="Q18" s="13">
        <v>1</v>
      </c>
      <c r="R18" s="13">
        <v>1</v>
      </c>
    </row>
    <row r="19" spans="1:18" x14ac:dyDescent="0.25">
      <c r="A19" s="13" t="s">
        <v>55</v>
      </c>
      <c r="B19" s="13" t="s">
        <v>54</v>
      </c>
      <c r="C19" s="18">
        <v>1000</v>
      </c>
      <c r="D19" s="19">
        <v>20</v>
      </c>
      <c r="E19" s="19">
        <f t="shared" si="0"/>
        <v>20000</v>
      </c>
      <c r="F19" s="19">
        <v>12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</row>
    <row r="20" spans="1:18" x14ac:dyDescent="0.25">
      <c r="A20" s="13" t="s">
        <v>56</v>
      </c>
      <c r="B20" s="13" t="s">
        <v>37</v>
      </c>
      <c r="C20" s="18">
        <v>4000</v>
      </c>
      <c r="D20" s="19">
        <v>24</v>
      </c>
      <c r="E20" s="19">
        <f t="shared" si="0"/>
        <v>96000</v>
      </c>
      <c r="F20" s="19">
        <v>24</v>
      </c>
      <c r="G20" s="13">
        <v>6</v>
      </c>
      <c r="H20" s="13">
        <v>5</v>
      </c>
      <c r="I20" s="13">
        <v>2</v>
      </c>
      <c r="J20" s="13"/>
      <c r="K20" s="13"/>
      <c r="L20" s="13"/>
      <c r="M20" s="13"/>
      <c r="N20" s="13"/>
      <c r="O20" s="13"/>
      <c r="P20" s="13"/>
      <c r="Q20" s="13">
        <v>5</v>
      </c>
      <c r="R20" s="13">
        <v>6</v>
      </c>
    </row>
    <row r="21" spans="1:18" x14ac:dyDescent="0.25">
      <c r="A21" s="13" t="s">
        <v>57</v>
      </c>
      <c r="B21" s="8" t="s">
        <v>38</v>
      </c>
      <c r="C21" s="20">
        <v>595</v>
      </c>
      <c r="D21" s="8">
        <v>15</v>
      </c>
      <c r="E21" s="19">
        <f t="shared" si="0"/>
        <v>8925</v>
      </c>
      <c r="F21" s="19">
        <v>1</v>
      </c>
      <c r="G21" s="19"/>
      <c r="H21" s="19"/>
      <c r="I21" s="19"/>
      <c r="J21" s="19"/>
      <c r="K21" s="19">
        <v>1</v>
      </c>
      <c r="L21" s="19"/>
      <c r="M21" s="19"/>
      <c r="N21" s="19"/>
      <c r="O21" s="19"/>
      <c r="P21" s="19"/>
      <c r="Q21" s="19"/>
      <c r="R21" s="19"/>
    </row>
    <row r="22" spans="1:18" x14ac:dyDescent="0.25">
      <c r="A22" s="13" t="s">
        <v>58</v>
      </c>
      <c r="B22" s="13" t="s">
        <v>36</v>
      </c>
      <c r="C22" s="19">
        <v>1300</v>
      </c>
      <c r="D22" s="19">
        <v>172</v>
      </c>
      <c r="E22" s="19">
        <f t="shared" si="0"/>
        <v>223600</v>
      </c>
      <c r="F22" s="19">
        <v>1</v>
      </c>
      <c r="G22" s="13"/>
      <c r="H22" s="13"/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 на год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