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490" windowHeight="8340"/>
  </bookViews>
  <sheets>
    <sheet name="Перечень работ и услуг" sheetId="1" r:id="rId1"/>
    <sheet name="ОпцииПеречня" sheetId="3" state="hidden" r:id="rId2"/>
    <sheet name="conf" sheetId="4" state="hidden" r:id="rId3"/>
  </sheets>
  <definedNames>
    <definedName name="Справочник_работ_и_услуг">OFFSET(#REF!,,,COUNTA(#REF!))</definedName>
  </definedNames>
  <calcPr calcId="144525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3" i="1"/>
  <c r="E17" i="1" s="1"/>
  <c r="B17" i="1"/>
</calcChain>
</file>

<file path=xl/sharedStrings.xml><?xml version="1.0" encoding="utf-8"?>
<sst xmlns="http://schemas.openxmlformats.org/spreadsheetml/2006/main" count="49" uniqueCount="34">
  <si>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</si>
  <si>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</si>
  <si>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</si>
  <si>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</si>
  <si>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</si>
  <si>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</si>
  <si>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</si>
  <si>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</si>
  <si>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</si>
  <si>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Цена, руб.</t>
  </si>
  <si>
    <t>Итого-стоимость, руб.</t>
  </si>
  <si>
    <t>11.5.0.2</t>
  </si>
  <si>
    <t>PFRPERv2</t>
  </si>
  <si>
    <t>629092b7-d250-4c49-8971-43a934a4efbd</t>
  </si>
  <si>
    <t>12</t>
  </si>
  <si>
    <t>Санитарное содержание мест общего пользования</t>
  </si>
  <si>
    <t>Дератизация</t>
  </si>
  <si>
    <t>Коммунальные ресурсы в целях содержания ОИ</t>
  </si>
  <si>
    <t>Содержание мусоропроводов</t>
  </si>
  <si>
    <t>Содержание лифтов</t>
  </si>
  <si>
    <t>Текущий ремонтжилого фонда</t>
  </si>
  <si>
    <t>Тех/ обслуживание инж. оборудования и констр.элементов зданий</t>
  </si>
  <si>
    <t>Техническое обслуживание ВДГО</t>
  </si>
  <si>
    <t>ТО систем ДУ и ППА</t>
  </si>
  <si>
    <t>Очистка вентканалов и дымоходов</t>
  </si>
  <si>
    <t>Общехозяйственные расходы</t>
  </si>
  <si>
    <t>Расходы управляющей компании</t>
  </si>
  <si>
    <t xml:space="preserve">АДС </t>
  </si>
  <si>
    <t>Вывоз и захоронение ТБО</t>
  </si>
  <si>
    <t xml:space="preserve">Итого </t>
  </si>
  <si>
    <t>Объем (площадь жилых  полмещений)</t>
  </si>
  <si>
    <t>Кол-во (кол-во месяцев)</t>
  </si>
  <si>
    <t>жилые дома со всеми удобствами, без лифта и мусоропровода ( с газовыми колонками)</t>
  </si>
  <si>
    <t>"Планируемые затраты на 2023год.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</si>
</sst>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0" borderId="0" applyNumberFormat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49" fontId="0" fillId="0" borderId="0" xfId="0" applyNumberFormat="1"/>
    <xf numFmtId="0" fontId="1" fillId="2" borderId="1" xfId="1" applyBorder="1" applyAlignment="1">
      <alignment horizontal="center" vertical="center" wrapText="1"/>
    </xf>
    <xf numFmtId="49" fontId="0" fillId="3" borderId="1" xfId="2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/>
    <xf numFmtId="0" fontId="5" fillId="4" borderId="0" xfId="3" applyFill="1" applyBorder="1"/>
    <xf numFmtId="0" fontId="3" fillId="0" borderId="1" xfId="0" applyFont="1" applyBorder="1"/>
    <xf numFmtId="2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Border="1" applyAlignment="1"/>
    <xf numFmtId="0" fontId="0" fillId="0" borderId="2" xfId="0" applyBorder="1" applyAlignment="1">
      <alignment horizontal="left"/>
    </xf>
  </cellXfs>
  <cellStyles count="4">
    <cellStyle name="20% - Акцент1" xfId="2" builtinId="30"/>
    <cellStyle name="ОбТекст" xfId="3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9"/>
  <sheetViews>
    <sheetView tabSelected="1" workbookViewId="0">
      <pane ySplit="2" topLeftCell="A3" activePane="bottomLeft" state="frozen"/>
      <selection pane="bottomLeft" activeCell="B11" sqref="B11"/>
    </sheetView>
  </sheetViews>
  <sheetFormatPr defaultRowHeight="15" x14ac:dyDescent="0.25"/>
  <cols>
    <col min="1" max="1" width="68.28515625" customWidth="1"/>
    <col min="2" max="2" width="22.7109375" style="2" customWidth="1"/>
    <col min="3" max="3" width="24" style="12" customWidth="1"/>
    <col min="4" max="4" width="23.42578125" style="12" customWidth="1"/>
    <col min="5" max="5" width="22.85546875" style="12" customWidth="1"/>
  </cols>
  <sheetData>
    <row r="1" spans="1:17" ht="50.25" customHeight="1" x14ac:dyDescent="0.25">
      <c r="A1" s="14" t="s">
        <v>33</v>
      </c>
      <c r="B1" s="14"/>
      <c r="C1" s="14"/>
      <c r="D1" s="14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60" customHeight="1" x14ac:dyDescent="0.25">
      <c r="A2" s="3" t="s">
        <v>8</v>
      </c>
      <c r="B2" s="4" t="s">
        <v>9</v>
      </c>
      <c r="C2" s="4" t="s">
        <v>30</v>
      </c>
      <c r="D2" s="4" t="s">
        <v>31</v>
      </c>
      <c r="E2" s="4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5">
      <c r="A3" s="5" t="s">
        <v>15</v>
      </c>
      <c r="B3" s="9">
        <v>4.09</v>
      </c>
      <c r="C3" s="10">
        <v>885</v>
      </c>
      <c r="D3" s="11" t="s">
        <v>14</v>
      </c>
      <c r="E3" s="9">
        <f>B3*C3*D3</f>
        <v>43435.8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x14ac:dyDescent="0.25">
      <c r="A4" s="8" t="s">
        <v>16</v>
      </c>
      <c r="B4" s="9">
        <v>0.13</v>
      </c>
      <c r="C4" s="10">
        <v>885</v>
      </c>
      <c r="D4" s="11" t="s">
        <v>14</v>
      </c>
      <c r="E4" s="9">
        <f t="shared" ref="E4:E16" si="0">B4*C4*D4</f>
        <v>1380.6</v>
      </c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x14ac:dyDescent="0.25">
      <c r="A5" s="5" t="s">
        <v>17</v>
      </c>
      <c r="B5" s="9">
        <v>1.19</v>
      </c>
      <c r="C5" s="10">
        <v>885</v>
      </c>
      <c r="D5" s="11" t="s">
        <v>14</v>
      </c>
      <c r="E5" s="9">
        <f t="shared" si="0"/>
        <v>12637.8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5" t="s">
        <v>18</v>
      </c>
      <c r="B6" s="9">
        <v>0</v>
      </c>
      <c r="C6" s="10">
        <v>885</v>
      </c>
      <c r="D6" s="11" t="s">
        <v>14</v>
      </c>
      <c r="E6" s="9">
        <f t="shared" si="0"/>
        <v>0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5" t="s">
        <v>19</v>
      </c>
      <c r="B7" s="9">
        <v>0</v>
      </c>
      <c r="C7" s="10">
        <v>885</v>
      </c>
      <c r="D7" s="11" t="s">
        <v>14</v>
      </c>
      <c r="E7" s="9">
        <f t="shared" si="0"/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x14ac:dyDescent="0.25">
      <c r="A8" s="5" t="s">
        <v>20</v>
      </c>
      <c r="B8" s="9">
        <v>11.98</v>
      </c>
      <c r="C8" s="10">
        <v>885</v>
      </c>
      <c r="D8" s="11" t="s">
        <v>14</v>
      </c>
      <c r="E8" s="9">
        <f t="shared" si="0"/>
        <v>127227.6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x14ac:dyDescent="0.25">
      <c r="A9" s="5" t="s">
        <v>21</v>
      </c>
      <c r="B9" s="9">
        <v>0.15</v>
      </c>
      <c r="C9" s="10">
        <v>885</v>
      </c>
      <c r="D9" s="11" t="s">
        <v>14</v>
      </c>
      <c r="E9" s="9">
        <f t="shared" si="0"/>
        <v>1593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x14ac:dyDescent="0.25">
      <c r="A10" s="5" t="s">
        <v>22</v>
      </c>
      <c r="B10" s="9">
        <v>0.89</v>
      </c>
      <c r="C10" s="10">
        <v>885</v>
      </c>
      <c r="D10" s="11" t="s">
        <v>14</v>
      </c>
      <c r="E10" s="9">
        <f t="shared" si="0"/>
        <v>9451.7999999999993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x14ac:dyDescent="0.25">
      <c r="A11" s="5" t="s">
        <v>23</v>
      </c>
      <c r="B11" s="9">
        <v>0.77</v>
      </c>
      <c r="C11" s="10">
        <v>885</v>
      </c>
      <c r="D11" s="11" t="s">
        <v>14</v>
      </c>
      <c r="E11" s="9">
        <f t="shared" si="0"/>
        <v>8177.4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x14ac:dyDescent="0.25">
      <c r="A12" s="5" t="s">
        <v>24</v>
      </c>
      <c r="B12" s="9">
        <v>0.31</v>
      </c>
      <c r="C12" s="10">
        <v>885</v>
      </c>
      <c r="D12" s="11" t="s">
        <v>14</v>
      </c>
      <c r="E12" s="9">
        <f t="shared" si="0"/>
        <v>3292.2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x14ac:dyDescent="0.25">
      <c r="A13" s="5" t="s">
        <v>25</v>
      </c>
      <c r="B13" s="9">
        <v>0.68</v>
      </c>
      <c r="C13" s="10">
        <v>885</v>
      </c>
      <c r="D13" s="11" t="s">
        <v>14</v>
      </c>
      <c r="E13" s="9">
        <f t="shared" si="0"/>
        <v>7221.6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5" t="s">
        <v>26</v>
      </c>
      <c r="B14" s="9">
        <v>1.99</v>
      </c>
      <c r="C14" s="10">
        <v>885</v>
      </c>
      <c r="D14" s="11" t="s">
        <v>14</v>
      </c>
      <c r="E14" s="9">
        <f t="shared" si="0"/>
        <v>21133.8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5" t="s">
        <v>27</v>
      </c>
      <c r="B15" s="9">
        <v>2.0299999999999998</v>
      </c>
      <c r="C15" s="10">
        <v>885</v>
      </c>
      <c r="D15" s="11" t="s">
        <v>14</v>
      </c>
      <c r="E15" s="9">
        <f t="shared" si="0"/>
        <v>21558.6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x14ac:dyDescent="0.25">
      <c r="A16" s="5" t="s">
        <v>28</v>
      </c>
      <c r="B16" s="9">
        <v>0</v>
      </c>
      <c r="C16" s="10">
        <v>885</v>
      </c>
      <c r="D16" s="11" t="s">
        <v>14</v>
      </c>
      <c r="E16" s="9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x14ac:dyDescent="0.25">
      <c r="A17" s="5" t="s">
        <v>29</v>
      </c>
      <c r="B17" s="9">
        <f>SUM(B3:B16)</f>
        <v>24.21</v>
      </c>
      <c r="C17" s="10"/>
      <c r="D17" s="11"/>
      <c r="E17" s="9">
        <f>SUM(E3:E16)</f>
        <v>257110.2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1:17" x14ac:dyDescent="0.25">
      <c r="A19" t="s">
        <v>32</v>
      </c>
    </row>
  </sheetData>
  <sheetProtection formatCells="0"/>
  <mergeCells count="2">
    <mergeCell ref="A1:E1"/>
    <mergeCell ref="F1:Q1"/>
  </mergeCells>
  <dataValidations count="2">
    <dataValidation type="list" allowBlank="1" showInputMessage="1" showErrorMessage="1" sqref="A3 A5:A65538">
      <formula1>Справочник_работ_и_услуг</formula1>
    </dataValidation>
    <dataValidation type="list" allowBlank="1" showInputMessage="1" showErrorMessage="1" sqref="A3 A5:A65538">
      <formula1>#REF!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"/>
  <sheetViews>
    <sheetView workbookViewId="0">
      <selection sqref="A1:XFD1048576"/>
    </sheetView>
  </sheetViews>
  <sheetFormatPr defaultRowHeight="15" x14ac:dyDescent="0.25"/>
  <cols>
    <col min="1" max="1" width="19.7109375" customWidth="1"/>
    <col min="2" max="2" width="57.7109375" customWidth="1"/>
  </cols>
  <sheetData>
    <row r="1" spans="1:3" x14ac:dyDescent="0.25">
      <c r="A1" t="s">
        <v>0</v>
      </c>
      <c r="B1" t="s">
        <v>13</v>
      </c>
      <c r="C1" t="s">
        <v>4</v>
      </c>
    </row>
    <row r="2" spans="1:3" x14ac:dyDescent="0.25">
      <c r="A2" t="s">
        <v>2</v>
      </c>
      <c r="B2">
        <v>2017</v>
      </c>
      <c r="C2" t="s">
        <v>3</v>
      </c>
    </row>
    <row r="3" spans="1:3" x14ac:dyDescent="0.25">
      <c r="A3" t="s">
        <v>1</v>
      </c>
      <c r="B3">
        <v>1</v>
      </c>
    </row>
    <row r="4" spans="1:3" x14ac:dyDescent="0.25">
      <c r="A4" t="s">
        <v>2</v>
      </c>
      <c r="B4">
        <v>2017</v>
      </c>
      <c r="C4" t="s">
        <v>7</v>
      </c>
    </row>
    <row r="5" spans="1:3" x14ac:dyDescent="0.25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B2"/>
  <sheetViews>
    <sheetView workbookViewId="0"/>
  </sheetViews>
  <sheetFormatPr defaultRowHeight="15" x14ac:dyDescent="0.25"/>
  <sheetData>
    <row r="1" spans="1:2" x14ac:dyDescent="0.25">
      <c r="A1" t="s">
        <v>5</v>
      </c>
      <c r="B1" t="s">
        <v>12</v>
      </c>
    </row>
    <row r="2" spans="1:2" x14ac:dyDescent="0.25">
      <c r="A2" t="s">
        <v>6</v>
      </c>
      <c r="B2" t="s">
        <v>11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73dc27-fa1a-4161-b477-297a7233b9a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 и услуг</vt:lpstr>
      <vt:lpstr>ОпцииПеречня</vt:lpstr>
      <vt:lpstr>conf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Вика</cp:lastModifiedBy>
  <cp:lastPrinted>2019-05-23T06:29:27Z</cp:lastPrinted>
  <dcterms:created xsi:type="dcterms:W3CDTF">2015-02-12T13:01:25Z</dcterms:created>
  <dcterms:modified xsi:type="dcterms:W3CDTF">2022-12-16T15:05:34Z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