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 l="1"/>
  <c r="E6" i="1" l="1"/>
  <c r="E7" i="1"/>
  <c r="E8" i="1"/>
  <c r="E9" i="1"/>
  <c r="E10" i="1"/>
  <c r="E11" i="1"/>
  <c r="E12" i="1"/>
  <c r="E13" i="1"/>
  <c r="E14" i="1"/>
  <c r="E15" i="1"/>
  <c r="E16" i="1"/>
  <c r="E20" i="1" l="1"/>
</calcChain>
</file>

<file path=xl/sharedStrings.xml><?xml version="1.0" encoding="utf-8"?>
<sst xmlns="http://schemas.openxmlformats.org/spreadsheetml/2006/main" count="66" uniqueCount="50">
  <si>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</si>
  <si>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</si>
  <si>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</si>
  <si>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</si>
  <si>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</si>
  <si>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</si>
  <si>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</si>
  <si>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</si>
  <si>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</si>
  <si>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</si>
  <si>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</si>
  <si>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</si>
  <si>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</si>
  <si>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</si>
  <si>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</si>
  <si>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</si>
  <si>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</si>
  <si>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</si>
  <si>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</si>
  <si>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</si>
  <si>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</si>
  <si>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</si>
  <si>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</si>
  <si>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</si>
  <si>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</si>
  <si>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</si>
  <si>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</si>
  <si>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</si>
  <si>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</si>
  <si>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</t>
  </si>
  <si>
    <t>3,72</t>
  </si>
  <si>
    <t>0,97</t>
  </si>
  <si>
    <t>10,89</t>
  </si>
  <si>
    <t>0,13</t>
  </si>
  <si>
    <t>0,81</t>
  </si>
  <si>
    <t>0,70</t>
  </si>
  <si>
    <t>0,27</t>
  </si>
  <si>
    <t>0,61</t>
  </si>
  <si>
    <t>1,81</t>
  </si>
  <si>
    <t>1,86</t>
  </si>
  <si>
    <t>4,06</t>
  </si>
  <si>
    <t>Планируемые затраты на 2021год.</t>
  </si>
  <si>
    <t>Структура тарифа, установленного Администрацией г.о.Троицк в г.Москве с 01.01.2021г. С 1 кв.м общей площади, руб.</t>
  </si>
  <si>
    <t>Объем                              (площадь жилых  помещений)</t>
  </si>
  <si>
    <t>Кол-во                                 (кол-во месяцев)</t>
  </si>
  <si>
    <t>Итого, планируемые затраты в год</t>
  </si>
  <si>
    <t>по адресу: г.Москва, г.Троицк,ул.Центральная 4</t>
  </si>
  <si>
    <t>общая площадь жилых помещений - 885,0кв.м.</t>
  </si>
  <si>
    <t>Директор ООО Агенство "Талион"</t>
  </si>
  <si>
    <t>Кабакова З.Н.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</si>
</sst>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2" borderId="1" xfId="1" applyFont="1" applyBorder="1" applyAlignment="1">
      <alignment horizontal="center" vertical="center" wrapText="1"/>
    </xf>
    <xf numFmtId="49" fontId="7" fillId="3" borderId="1" xfId="2" applyNumberFormat="1" applyFont="1" applyBorder="1" applyAlignment="1">
      <alignment horizontal="center" vertical="center" wrapText="1"/>
    </xf>
    <xf numFmtId="49" fontId="0" fillId="0" borderId="0" xfId="0" applyNumberForma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3"/>
  <sheetViews>
    <sheetView tabSelected="1" workbookViewId="0">
      <pane ySplit="5" topLeftCell="A6" activePane="bottomLeft" state="frozen"/>
      <selection pane="bottomLeft" activeCell="J27" sqref="J27"/>
    </sheetView>
  </sheetViews>
  <sheetFormatPr defaultRowHeight="15" x14ac:dyDescent="0.25"/>
  <cols>
    <col min="1" max="1" width="68.28515625" customWidth="1"/>
    <col min="2" max="2" width="22.7109375" style="9" customWidth="1"/>
    <col min="3" max="3" width="24" style="9" customWidth="1"/>
    <col min="4" max="4" width="23.42578125" style="9" customWidth="1"/>
    <col min="5" max="5" width="22.85546875" style="9" customWidth="1"/>
  </cols>
  <sheetData>
    <row r="1" spans="1:13" x14ac:dyDescent="0.25">
      <c r="A1" s="12"/>
      <c r="B1" s="12"/>
      <c r="C1" s="12"/>
      <c r="D1" s="12"/>
      <c r="E1" s="12"/>
      <c r="F1" s="13"/>
      <c r="G1" s="13"/>
      <c r="H1" s="13"/>
      <c r="I1" s="13"/>
      <c r="J1" s="13"/>
      <c r="K1" s="13"/>
      <c r="L1" s="13"/>
      <c r="M1" s="13"/>
    </row>
    <row r="2" spans="1:13" ht="15.75" x14ac:dyDescent="0.25">
      <c r="A2" s="14" t="s">
        <v>41</v>
      </c>
      <c r="B2" s="10"/>
      <c r="C2" s="10"/>
      <c r="D2" s="10"/>
      <c r="E2" s="10"/>
      <c r="F2" s="11"/>
      <c r="G2" s="11"/>
      <c r="H2" s="11"/>
      <c r="I2" s="11"/>
      <c r="J2" s="11"/>
      <c r="K2" s="11"/>
      <c r="L2" s="11"/>
      <c r="M2" s="11"/>
    </row>
    <row r="3" spans="1:13" x14ac:dyDescent="0.25">
      <c r="A3" s="15" t="s">
        <v>46</v>
      </c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</row>
    <row r="4" spans="1:13" x14ac:dyDescent="0.25">
      <c r="A4" s="15" t="s">
        <v>47</v>
      </c>
      <c r="B4" s="10"/>
      <c r="C4" s="10"/>
      <c r="D4" s="10"/>
      <c r="E4" s="10"/>
      <c r="F4" s="11"/>
      <c r="G4" s="11"/>
      <c r="H4" s="11"/>
      <c r="I4" s="11"/>
      <c r="J4" s="11"/>
      <c r="K4" s="11"/>
      <c r="L4" s="11"/>
      <c r="M4" s="11"/>
    </row>
    <row r="5" spans="1:13" s="1" customFormat="1" ht="60" customHeight="1" x14ac:dyDescent="0.25">
      <c r="A5" s="16" t="s">
        <v>8</v>
      </c>
      <c r="B5" s="17" t="s">
        <v>42</v>
      </c>
      <c r="C5" s="17" t="s">
        <v>43</v>
      </c>
      <c r="D5" s="17" t="s">
        <v>44</v>
      </c>
      <c r="E5" s="17" t="s">
        <v>45</v>
      </c>
      <c r="F5" s="4"/>
      <c r="G5" s="4"/>
      <c r="H5" s="4"/>
      <c r="I5" s="4"/>
      <c r="J5" s="4"/>
      <c r="K5" s="4"/>
      <c r="L5" s="4"/>
      <c r="M5" s="4"/>
    </row>
    <row r="6" spans="1:13" x14ac:dyDescent="0.25">
      <c r="A6" s="2" t="s">
        <v>13</v>
      </c>
      <c r="B6" s="7" t="s">
        <v>30</v>
      </c>
      <c r="C6" s="8">
        <v>885</v>
      </c>
      <c r="D6" s="7" t="s">
        <v>12</v>
      </c>
      <c r="E6" s="6">
        <f t="shared" ref="E6:E17" si="0">B6*C6*D6</f>
        <v>39506.400000000001</v>
      </c>
      <c r="F6" s="3"/>
      <c r="G6" s="3"/>
      <c r="H6" s="3"/>
      <c r="I6" s="3"/>
      <c r="J6" s="3"/>
      <c r="K6" s="3"/>
      <c r="L6" s="3"/>
      <c r="M6" s="3"/>
    </row>
    <row r="7" spans="1:13" x14ac:dyDescent="0.25">
      <c r="A7" s="5" t="s">
        <v>14</v>
      </c>
      <c r="B7" s="7" t="s">
        <v>20</v>
      </c>
      <c r="C7" s="8">
        <v>885</v>
      </c>
      <c r="D7" s="7" t="s">
        <v>12</v>
      </c>
      <c r="E7" s="6">
        <f t="shared" si="0"/>
        <v>1274.4000000000001</v>
      </c>
      <c r="F7" s="3"/>
      <c r="G7" s="3"/>
      <c r="H7" s="3"/>
      <c r="I7" s="3"/>
      <c r="J7" s="3"/>
      <c r="K7" s="3"/>
      <c r="L7" s="3"/>
      <c r="M7" s="3"/>
    </row>
    <row r="8" spans="1:13" x14ac:dyDescent="0.25">
      <c r="A8" s="2" t="s">
        <v>15</v>
      </c>
      <c r="B8" s="7" t="s">
        <v>31</v>
      </c>
      <c r="C8" s="8">
        <v>885</v>
      </c>
      <c r="D8" s="7" t="s">
        <v>12</v>
      </c>
      <c r="E8" s="6">
        <f t="shared" si="0"/>
        <v>10301.4</v>
      </c>
      <c r="F8" s="3"/>
      <c r="G8" s="3"/>
      <c r="H8" s="3"/>
      <c r="I8" s="3"/>
      <c r="J8" s="3"/>
      <c r="K8" s="3"/>
      <c r="L8" s="3"/>
      <c r="M8" s="3"/>
    </row>
    <row r="9" spans="1:13" x14ac:dyDescent="0.25">
      <c r="A9" s="2" t="s">
        <v>16</v>
      </c>
      <c r="B9" s="7" t="s">
        <v>29</v>
      </c>
      <c r="C9" s="8">
        <v>885</v>
      </c>
      <c r="D9" s="7" t="s">
        <v>12</v>
      </c>
      <c r="E9" s="6">
        <f t="shared" si="0"/>
        <v>0</v>
      </c>
      <c r="F9" s="3"/>
      <c r="G9" s="3"/>
      <c r="H9" s="3"/>
      <c r="I9" s="3"/>
      <c r="J9" s="3"/>
      <c r="K9" s="3"/>
      <c r="L9" s="3"/>
      <c r="M9" s="3"/>
    </row>
    <row r="10" spans="1:13" x14ac:dyDescent="0.25">
      <c r="A10" s="2" t="s">
        <v>17</v>
      </c>
      <c r="B10" s="7" t="s">
        <v>29</v>
      </c>
      <c r="C10" s="8">
        <v>885</v>
      </c>
      <c r="D10" s="7" t="s">
        <v>12</v>
      </c>
      <c r="E10" s="6">
        <f t="shared" si="0"/>
        <v>0</v>
      </c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2" t="s">
        <v>18</v>
      </c>
      <c r="B11" s="7" t="s">
        <v>32</v>
      </c>
      <c r="C11" s="8">
        <v>885</v>
      </c>
      <c r="D11" s="7" t="s">
        <v>12</v>
      </c>
      <c r="E11" s="6">
        <f t="shared" si="0"/>
        <v>115651.8</v>
      </c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2" t="s">
        <v>19</v>
      </c>
      <c r="B12" s="7" t="s">
        <v>33</v>
      </c>
      <c r="C12" s="8">
        <v>885</v>
      </c>
      <c r="D12" s="7" t="s">
        <v>12</v>
      </c>
      <c r="E12" s="6">
        <f t="shared" si="0"/>
        <v>1380.6</v>
      </c>
      <c r="F12" s="3"/>
      <c r="G12" s="3"/>
      <c r="H12" s="3"/>
      <c r="I12" s="3"/>
      <c r="J12" s="3"/>
      <c r="K12" s="3"/>
      <c r="L12" s="3"/>
      <c r="M12" s="3"/>
    </row>
    <row r="13" spans="1:13" x14ac:dyDescent="0.25">
      <c r="A13" s="2" t="s">
        <v>21</v>
      </c>
      <c r="B13" s="7" t="s">
        <v>34</v>
      </c>
      <c r="C13" s="8">
        <v>885</v>
      </c>
      <c r="D13" s="7" t="s">
        <v>12</v>
      </c>
      <c r="E13" s="6">
        <f t="shared" si="0"/>
        <v>8602.2000000000007</v>
      </c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2" t="s">
        <v>22</v>
      </c>
      <c r="B14" s="7" t="s">
        <v>35</v>
      </c>
      <c r="C14" s="8">
        <v>885</v>
      </c>
      <c r="D14" s="7" t="s">
        <v>12</v>
      </c>
      <c r="E14" s="6">
        <f t="shared" si="0"/>
        <v>7434</v>
      </c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2" t="s">
        <v>23</v>
      </c>
      <c r="B15" s="7" t="s">
        <v>36</v>
      </c>
      <c r="C15" s="8">
        <v>885</v>
      </c>
      <c r="D15" s="7" t="s">
        <v>12</v>
      </c>
      <c r="E15" s="6">
        <f t="shared" si="0"/>
        <v>2867.4</v>
      </c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2" t="s">
        <v>24</v>
      </c>
      <c r="B16" s="7" t="s">
        <v>37</v>
      </c>
      <c r="C16" s="8">
        <v>885</v>
      </c>
      <c r="D16" s="7" t="s">
        <v>12</v>
      </c>
      <c r="E16" s="6">
        <f t="shared" si="0"/>
        <v>6478.2</v>
      </c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2" t="s">
        <v>25</v>
      </c>
      <c r="B17" s="7" t="s">
        <v>38</v>
      </c>
      <c r="C17" s="8">
        <v>885</v>
      </c>
      <c r="D17" s="7" t="s">
        <v>12</v>
      </c>
      <c r="E17" s="6">
        <f t="shared" si="0"/>
        <v>19222.2</v>
      </c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2" t="s">
        <v>26</v>
      </c>
      <c r="B18" s="7" t="s">
        <v>39</v>
      </c>
      <c r="C18" s="8">
        <v>885</v>
      </c>
      <c r="D18" s="7" t="s">
        <v>12</v>
      </c>
      <c r="E18" s="6">
        <f t="shared" ref="E18:E19" si="1">B18*C18*D18</f>
        <v>19753.2</v>
      </c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2" t="s">
        <v>27</v>
      </c>
      <c r="B19" s="7" t="s">
        <v>40</v>
      </c>
      <c r="C19" s="8">
        <v>885</v>
      </c>
      <c r="D19" s="7" t="s">
        <v>12</v>
      </c>
      <c r="E19" s="6">
        <f t="shared" si="1"/>
        <v>43117.2</v>
      </c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2" t="s">
        <v>28</v>
      </c>
      <c r="B20" s="6"/>
      <c r="C20" s="8"/>
      <c r="D20" s="7"/>
      <c r="E20" s="6">
        <f>SUM(E6:E19)</f>
        <v>275589</v>
      </c>
      <c r="F20" s="3"/>
      <c r="G20" s="3"/>
      <c r="H20" s="3"/>
      <c r="I20" s="3"/>
      <c r="J20" s="3"/>
      <c r="K20" s="3"/>
      <c r="L20" s="3"/>
      <c r="M20" s="3"/>
    </row>
    <row r="23" spans="1:13" x14ac:dyDescent="0.25">
      <c r="A23" t="s">
        <v>48</v>
      </c>
      <c r="B23" s="18"/>
      <c r="C23" s="9" t="s">
        <v>49</v>
      </c>
    </row>
  </sheetData>
  <sheetProtection formatCells="0"/>
  <mergeCells count="2">
    <mergeCell ref="A1:E1"/>
    <mergeCell ref="F1:M1"/>
  </mergeCells>
  <dataValidations count="2">
    <dataValidation type="list" allowBlank="1" showInputMessage="1" showErrorMessage="1" sqref="A6 A8:A65541">
      <formula1>Справочник_работ_и_услуг</formula1>
    </dataValidation>
    <dataValidation type="list" allowBlank="1" showInputMessage="1" showErrorMessage="1" sqref="A6 A8:A65541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11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10</v>
      </c>
    </row>
    <row r="2" spans="1:2" x14ac:dyDescent="0.25">
      <c r="A2" t="s">
        <v>6</v>
      </c>
      <c r="B2" t="s">
        <v>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2021-01-25T11:49:26Z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