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</calcChain>
</file>

<file path=xl/sharedStrings.xml><?xml version="1.0" encoding="utf-8"?>
<sst xmlns="http://schemas.openxmlformats.org/spreadsheetml/2006/main" count="50" uniqueCount="34">
  <si>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</si>
  <si>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</si>
  <si>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</si>
  <si>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</si>
  <si>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</si>
  <si>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</si>
  <si>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</si>
  <si>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</si>
  <si>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</si>
  <si>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</si>
  <si>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</si>
  <si>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</si>
  <si>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</si>
  <si>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</si>
  <si>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</si>
  <si>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</si>
  <si>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</si>
  <si>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</si>
  <si>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</si>
  <si>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</si>
  <si>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</si>
  <si>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</si>
  <si>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</si>
  <si>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</si>
  <si>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</si>
  <si>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</si>
  <si>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</si>
  <si>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</si>
  <si>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</si>
  <si>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</si>
  <si>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</si>
  <si>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</si>
  <si>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без лифта и мусоропровода с газовыми колонками</t>
  </si>
  <si>
    <t>"Планируемые затраты на 2023год.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</si>
</sst>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ht="58.5" customHeight="1" x14ac:dyDescent="0.25">
      <c r="A1" s="14" t="s">
        <v>33</v>
      </c>
      <c r="B1" s="14"/>
      <c r="C1" s="14"/>
      <c r="D1" s="14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60" customHeight="1" x14ac:dyDescent="0.25">
      <c r="A2" s="3" t="s">
        <v>8</v>
      </c>
      <c r="B2" s="4" t="s">
        <v>9</v>
      </c>
      <c r="C2" s="4" t="s">
        <v>30</v>
      </c>
      <c r="D2" s="4" t="s">
        <v>31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5" t="s">
        <v>15</v>
      </c>
      <c r="B3" s="11">
        <v>4.09</v>
      </c>
      <c r="C3" s="10">
        <v>2013.8</v>
      </c>
      <c r="D3" s="9" t="s">
        <v>14</v>
      </c>
      <c r="E3" s="11">
        <f>B3*C3*D3</f>
        <v>98837.3</v>
      </c>
      <c r="F3" s="12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8" t="s">
        <v>16</v>
      </c>
      <c r="B4" s="11">
        <v>0.13</v>
      </c>
      <c r="C4" s="10">
        <v>2013.8</v>
      </c>
      <c r="D4" s="9" t="s">
        <v>14</v>
      </c>
      <c r="E4" s="11">
        <f t="shared" ref="E4:E16" si="0">B4*C4*D4</f>
        <v>3141.53</v>
      </c>
      <c r="F4" s="12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5" t="s">
        <v>17</v>
      </c>
      <c r="B5" s="11">
        <v>1.19</v>
      </c>
      <c r="C5" s="10">
        <v>2013.8</v>
      </c>
      <c r="D5" s="9" t="s">
        <v>14</v>
      </c>
      <c r="E5" s="11">
        <f t="shared" si="0"/>
        <v>28757.06</v>
      </c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5" t="s">
        <v>18</v>
      </c>
      <c r="B6" s="11">
        <v>0</v>
      </c>
      <c r="C6" s="10">
        <v>2013.8</v>
      </c>
      <c r="D6" s="9" t="s">
        <v>14</v>
      </c>
      <c r="E6" s="11">
        <f t="shared" si="0"/>
        <v>0</v>
      </c>
      <c r="F6" s="12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5" t="s">
        <v>19</v>
      </c>
      <c r="B7" s="11">
        <v>0</v>
      </c>
      <c r="C7" s="10">
        <v>2013.8</v>
      </c>
      <c r="D7" s="9" t="s">
        <v>14</v>
      </c>
      <c r="E7" s="11">
        <f t="shared" si="0"/>
        <v>0</v>
      </c>
      <c r="F7" s="12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5" t="s">
        <v>20</v>
      </c>
      <c r="B8" s="11">
        <v>11.98</v>
      </c>
      <c r="C8" s="10">
        <v>2013.8</v>
      </c>
      <c r="D8" s="9" t="s">
        <v>14</v>
      </c>
      <c r="E8" s="11">
        <f t="shared" si="0"/>
        <v>289503.89</v>
      </c>
      <c r="F8" s="12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5" t="s">
        <v>21</v>
      </c>
      <c r="B9" s="11">
        <v>0.15</v>
      </c>
      <c r="C9" s="10">
        <v>2013.8</v>
      </c>
      <c r="D9" s="9" t="s">
        <v>14</v>
      </c>
      <c r="E9" s="11">
        <f t="shared" si="0"/>
        <v>3624.84</v>
      </c>
      <c r="F9" s="12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5" t="s">
        <v>22</v>
      </c>
      <c r="B10" s="11">
        <v>0.89</v>
      </c>
      <c r="C10" s="10">
        <v>2013.8</v>
      </c>
      <c r="D10" s="9" t="s">
        <v>14</v>
      </c>
      <c r="E10" s="11">
        <f t="shared" si="0"/>
        <v>21507.38</v>
      </c>
      <c r="F10" s="1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5" t="s">
        <v>23</v>
      </c>
      <c r="B11" s="11">
        <v>0.77</v>
      </c>
      <c r="C11" s="10">
        <v>2013.8</v>
      </c>
      <c r="D11" s="9" t="s">
        <v>14</v>
      </c>
      <c r="E11" s="11">
        <f t="shared" si="0"/>
        <v>18607.509999999998</v>
      </c>
      <c r="F11" s="1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5" t="s">
        <v>24</v>
      </c>
      <c r="B12" s="11">
        <v>0.31</v>
      </c>
      <c r="C12" s="10">
        <v>2013.8</v>
      </c>
      <c r="D12" s="9" t="s">
        <v>14</v>
      </c>
      <c r="E12" s="11">
        <f t="shared" si="0"/>
        <v>7491.34</v>
      </c>
      <c r="F12" s="1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5" t="s">
        <v>25</v>
      </c>
      <c r="B13" s="11">
        <v>0.68</v>
      </c>
      <c r="C13" s="10">
        <v>2013.8</v>
      </c>
      <c r="D13" s="9" t="s">
        <v>14</v>
      </c>
      <c r="E13" s="11">
        <f t="shared" si="0"/>
        <v>16432.61</v>
      </c>
      <c r="F13" s="1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5" t="s">
        <v>26</v>
      </c>
      <c r="B14" s="11">
        <v>1.99</v>
      </c>
      <c r="C14" s="10">
        <v>2013.8</v>
      </c>
      <c r="D14" s="9" t="s">
        <v>14</v>
      </c>
      <c r="E14" s="11">
        <f t="shared" si="0"/>
        <v>48089.54</v>
      </c>
      <c r="F14" s="1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5" t="s">
        <v>27</v>
      </c>
      <c r="B15" s="11">
        <v>2.0299999999999998</v>
      </c>
      <c r="C15" s="10">
        <v>2013.8</v>
      </c>
      <c r="D15" s="9" t="s">
        <v>14</v>
      </c>
      <c r="E15" s="11">
        <f t="shared" si="0"/>
        <v>49056.17</v>
      </c>
      <c r="F15" s="1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5" t="s">
        <v>28</v>
      </c>
      <c r="B16" s="11">
        <v>0</v>
      </c>
      <c r="C16" s="10">
        <v>2013.8</v>
      </c>
      <c r="D16" s="9" t="s">
        <v>14</v>
      </c>
      <c r="E16" s="11">
        <f t="shared" si="0"/>
        <v>0</v>
      </c>
      <c r="F16" s="1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5" t="s">
        <v>29</v>
      </c>
      <c r="B17" s="11">
        <v>24.21</v>
      </c>
      <c r="C17" s="10">
        <v>2013.8</v>
      </c>
      <c r="D17" s="9" t="s">
        <v>14</v>
      </c>
      <c r="E17" s="11">
        <f>SUM(E3:E16)</f>
        <v>585049.17000000004</v>
      </c>
      <c r="F17" s="1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3 A5:A65538">
      <formula1>Справочник_работ_и_услуг</formula1>
    </dataValidation>
    <dataValidation type="list" allowBlank="1" showInputMessage="1" showErrorMessage="1" sqref="A3 A5:A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2022-12-16T15:04:56Z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