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E10" i="5"/>
  <c r="E8" i="5" l="1"/>
  <c r="E7" i="5"/>
  <c r="C12" i="5" l="1"/>
  <c r="E16" i="5" l="1"/>
  <c r="F15" i="5" l="1"/>
  <c r="E15" i="5"/>
  <c r="C13" i="5" l="1"/>
  <c r="F14" i="5"/>
  <c r="E14" i="5"/>
  <c r="F13" i="5"/>
  <c r="F12" i="5"/>
  <c r="F11" i="5"/>
  <c r="E11" i="5"/>
  <c r="C9" i="5" l="1"/>
  <c r="C5" i="5"/>
</calcChain>
</file>

<file path=xl/sharedStrings.xml><?xml version="1.0" encoding="utf-8"?>
<sst xmlns="http://schemas.openxmlformats.org/spreadsheetml/2006/main" count="59" uniqueCount="49">
  <si>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</si>
  <si>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</si>
  <si>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</si>
  <si>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</si>
  <si>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</si>
  <si>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</si>
  <si>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</si>
  <si>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</si>
  <si>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</si>
  <si>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</si>
  <si>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</si>
  <si>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</si>
  <si>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</si>
  <si>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</si>
  <si>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</si>
  <si>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</si>
  <si>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</si>
  <si>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</si>
  <si>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шт</t>
  </si>
  <si>
    <t>м</t>
  </si>
  <si>
    <t>проверка исправности и ремонт слуховых окон и жалюзи</t>
  </si>
  <si>
    <t>замена 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</si>
  <si>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</si>
  <si>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</si>
  <si>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</si>
  <si>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</si>
  <si>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</si>
  <si>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 xml:space="preserve">п.м </t>
  </si>
  <si>
    <t>очистка кровли</t>
  </si>
  <si>
    <t>ремонт отмосток</t>
  </si>
  <si>
    <t>восстановление теплоизоляции трубопроводов отопления</t>
  </si>
  <si>
    <t>ремонт трубопроводов ХВС</t>
  </si>
  <si>
    <t>м.п.</t>
  </si>
  <si>
    <t>окраска и ремонт цоколя</t>
  </si>
  <si>
    <t>ремонт и замена  запорной арматуры ДУ 20,15</t>
  </si>
  <si>
    <t>ремонт и замена стояковых вентилей ДУ 20,25</t>
  </si>
  <si>
    <t>укрепление и замена колен водосточных труб</t>
  </si>
  <si>
    <t>01.2025</t>
  </si>
  <si>
    <t>02.2025</t>
  </si>
  <si>
    <t>03.2025</t>
  </si>
  <si>
    <t>04.2025</t>
  </si>
  <si>
    <t>05.2025</t>
  </si>
  <si>
    <t>06.2025</t>
  </si>
  <si>
    <t>07.2025</t>
  </si>
  <si>
    <t>08.2025</t>
  </si>
  <si>
    <t>09.2025</t>
  </si>
  <si>
    <t>10.2025</t>
  </si>
  <si>
    <t>11.2025</t>
  </si>
  <si>
    <t>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</si>
</sst>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/>
    <xf numFmtId="0" fontId="0" fillId="2" borderId="1" xfId="0" applyFill="1" applyBorder="1"/>
    <xf numFmtId="49" fontId="2" fillId="2" borderId="3" xfId="1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4" xfId="0" applyFont="1" applyBorder="1"/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topLeftCell="B1" workbookViewId="0">
      <selection activeCell="G4" sqref="G4"/>
    </sheetView>
  </sheetViews>
  <sheetFormatPr defaultRowHeight="15" x14ac:dyDescent="0.25"/>
  <cols>
    <col min="1" max="1" width="89.7109375" customWidth="1"/>
    <col min="2" max="2" width="8.140625" style="22" customWidth="1"/>
    <col min="3" max="3" width="10" style="25" customWidth="1"/>
    <col min="4" max="4" width="10.5703125" style="22" customWidth="1"/>
    <col min="5" max="5" width="10.85546875" style="22" customWidth="1"/>
    <col min="6" max="6" width="10.5703125" style="22" customWidth="1"/>
  </cols>
  <sheetData>
    <row r="1" spans="1:18" ht="30" customHeight="1" x14ac:dyDescent="0.25">
      <c r="A1" s="4" t="s">
        <v>11</v>
      </c>
      <c r="B1" s="4" t="s">
        <v>17</v>
      </c>
      <c r="C1" s="13" t="s">
        <v>12</v>
      </c>
      <c r="D1" s="4" t="s">
        <v>13</v>
      </c>
      <c r="E1" s="4" t="s">
        <v>15</v>
      </c>
      <c r="F1" s="4" t="s">
        <v>14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16"/>
      <c r="B2" s="5"/>
      <c r="C2" s="14"/>
      <c r="D2" s="6"/>
      <c r="E2" s="6"/>
      <c r="F2" s="6"/>
      <c r="G2" s="19" t="s">
        <v>37</v>
      </c>
      <c r="H2" s="19" t="s">
        <v>38</v>
      </c>
      <c r="I2" s="19" t="s">
        <v>39</v>
      </c>
      <c r="J2" s="19" t="s">
        <v>40</v>
      </c>
      <c r="K2" s="19" t="s">
        <v>41</v>
      </c>
      <c r="L2" s="19" t="s">
        <v>42</v>
      </c>
      <c r="M2" s="19" t="s">
        <v>43</v>
      </c>
      <c r="N2" s="19" t="s">
        <v>44</v>
      </c>
      <c r="O2" s="19" t="s">
        <v>45</v>
      </c>
      <c r="P2" s="19" t="s">
        <v>46</v>
      </c>
      <c r="Q2" s="19" t="s">
        <v>47</v>
      </c>
      <c r="R2" s="19" t="s">
        <v>48</v>
      </c>
    </row>
    <row r="3" spans="1:18" x14ac:dyDescent="0.25">
      <c r="A3" s="9" t="s">
        <v>21</v>
      </c>
      <c r="B3" s="7" t="s">
        <v>18</v>
      </c>
      <c r="C3" s="11">
        <v>1247.05</v>
      </c>
      <c r="D3" s="7">
        <v>12</v>
      </c>
      <c r="E3" s="5">
        <f>C3*D3</f>
        <v>14964.6</v>
      </c>
      <c r="F3" s="5">
        <v>12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</row>
    <row r="4" spans="1:18" ht="26.25" x14ac:dyDescent="0.25">
      <c r="A4" s="10" t="s">
        <v>22</v>
      </c>
      <c r="B4" s="7" t="s">
        <v>18</v>
      </c>
      <c r="C4" s="11">
        <v>7547.68</v>
      </c>
      <c r="D4" s="7">
        <v>1</v>
      </c>
      <c r="E4" s="12">
        <v>7547.68</v>
      </c>
      <c r="F4" s="7">
        <v>1</v>
      </c>
      <c r="G4" s="7"/>
      <c r="H4" s="5"/>
      <c r="I4" s="5"/>
      <c r="J4" s="5"/>
      <c r="K4" s="5"/>
      <c r="L4" s="5">
        <v>1</v>
      </c>
      <c r="M4" s="5"/>
      <c r="N4" s="5"/>
      <c r="O4" s="5"/>
      <c r="P4" s="5"/>
      <c r="Q4" s="5"/>
      <c r="R4" s="5"/>
    </row>
    <row r="5" spans="1:18" x14ac:dyDescent="0.25">
      <c r="A5" s="9" t="s">
        <v>30</v>
      </c>
      <c r="B5" s="5" t="s">
        <v>19</v>
      </c>
      <c r="C5" s="14">
        <f>E5/D5</f>
        <v>230.77</v>
      </c>
      <c r="D5" s="5">
        <v>15</v>
      </c>
      <c r="E5" s="5">
        <v>3461.53</v>
      </c>
      <c r="F5" s="5">
        <v>3</v>
      </c>
      <c r="G5" s="1"/>
      <c r="H5" s="1"/>
      <c r="I5" s="1"/>
      <c r="J5" s="1"/>
      <c r="K5" s="1">
        <v>1</v>
      </c>
      <c r="L5" s="1">
        <v>1</v>
      </c>
      <c r="M5" s="1">
        <v>1</v>
      </c>
      <c r="N5" s="1"/>
      <c r="O5" s="1"/>
      <c r="P5" s="1"/>
      <c r="Q5" s="1"/>
      <c r="R5" s="1"/>
    </row>
    <row r="6" spans="1:18" x14ac:dyDescent="0.25">
      <c r="A6" s="17" t="s">
        <v>23</v>
      </c>
      <c r="B6" s="7" t="s">
        <v>18</v>
      </c>
      <c r="C6" s="11">
        <v>1452.02</v>
      </c>
      <c r="D6" s="7">
        <v>2</v>
      </c>
      <c r="E6" s="7">
        <v>2904.04</v>
      </c>
      <c r="F6" s="7">
        <v>2</v>
      </c>
      <c r="G6" s="7"/>
      <c r="H6" s="5"/>
      <c r="I6" s="5"/>
      <c r="J6" s="5"/>
      <c r="K6" s="5">
        <v>1</v>
      </c>
      <c r="L6" s="5">
        <v>1</v>
      </c>
      <c r="M6" s="5"/>
      <c r="N6" s="5"/>
      <c r="O6" s="5"/>
      <c r="P6" s="5"/>
      <c r="Q6" s="5"/>
      <c r="R6" s="5"/>
    </row>
    <row r="7" spans="1:18" x14ac:dyDescent="0.25">
      <c r="A7" s="8" t="s">
        <v>34</v>
      </c>
      <c r="B7" s="2" t="s">
        <v>18</v>
      </c>
      <c r="C7" s="15">
        <v>350</v>
      </c>
      <c r="D7" s="2">
        <v>4</v>
      </c>
      <c r="E7" s="5">
        <f>C7*D7</f>
        <v>1400</v>
      </c>
      <c r="F7" s="5">
        <v>5</v>
      </c>
      <c r="G7" s="5"/>
      <c r="H7" s="5"/>
      <c r="I7" s="5"/>
      <c r="J7" s="5"/>
      <c r="K7" s="5">
        <v>1</v>
      </c>
      <c r="L7" s="5">
        <v>1</v>
      </c>
      <c r="M7" s="5">
        <v>1</v>
      </c>
      <c r="N7" s="1">
        <v>1</v>
      </c>
      <c r="O7" s="1">
        <v>1</v>
      </c>
      <c r="P7" s="1"/>
      <c r="Q7" s="1"/>
      <c r="R7" s="1"/>
    </row>
    <row r="8" spans="1:18" x14ac:dyDescent="0.25">
      <c r="A8" s="8" t="s">
        <v>35</v>
      </c>
      <c r="B8" s="2" t="s">
        <v>18</v>
      </c>
      <c r="C8" s="15">
        <v>750</v>
      </c>
      <c r="D8" s="2">
        <v>3</v>
      </c>
      <c r="E8" s="5">
        <f>D8*C8</f>
        <v>2250</v>
      </c>
      <c r="F8" s="5">
        <v>5</v>
      </c>
      <c r="G8" s="5"/>
      <c r="H8" s="5"/>
      <c r="I8" s="5"/>
      <c r="J8" s="5"/>
      <c r="K8" s="5">
        <v>1</v>
      </c>
      <c r="L8" s="5">
        <v>1</v>
      </c>
      <c r="M8" s="5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8" t="s">
        <v>20</v>
      </c>
      <c r="B9" s="2" t="s">
        <v>16</v>
      </c>
      <c r="C9" s="15">
        <f>E9/D9</f>
        <v>1691.58</v>
      </c>
      <c r="D9" s="2">
        <v>10</v>
      </c>
      <c r="E9" s="5">
        <v>16915.75</v>
      </c>
      <c r="F9" s="5">
        <v>2</v>
      </c>
      <c r="G9" s="5">
        <v>1</v>
      </c>
      <c r="H9" s="5"/>
      <c r="I9" s="5"/>
      <c r="J9" s="5"/>
      <c r="K9" s="5"/>
      <c r="L9" s="5"/>
      <c r="M9" s="5">
        <v>1</v>
      </c>
      <c r="N9" s="5"/>
      <c r="O9" s="5"/>
      <c r="P9" s="1"/>
      <c r="Q9" s="1"/>
      <c r="R9" s="1"/>
    </row>
    <row r="10" spans="1:18" x14ac:dyDescent="0.25">
      <c r="A10" s="8" t="s">
        <v>36</v>
      </c>
      <c r="B10" s="2" t="s">
        <v>19</v>
      </c>
      <c r="C10" s="15">
        <v>1100</v>
      </c>
      <c r="D10" s="2">
        <v>15</v>
      </c>
      <c r="E10" s="5">
        <f>D10*C10</f>
        <v>16500</v>
      </c>
      <c r="F10" s="5">
        <v>2</v>
      </c>
      <c r="G10" s="5"/>
      <c r="H10" s="5"/>
      <c r="I10" s="5"/>
      <c r="J10" s="5"/>
      <c r="K10" s="5">
        <v>1</v>
      </c>
      <c r="L10" s="5">
        <v>1</v>
      </c>
      <c r="M10" s="5"/>
      <c r="N10" s="5"/>
      <c r="O10" s="5"/>
      <c r="P10" s="1"/>
      <c r="Q10" s="1"/>
      <c r="R10" s="1"/>
    </row>
    <row r="11" spans="1:18" x14ac:dyDescent="0.25">
      <c r="A11" s="20" t="s">
        <v>24</v>
      </c>
      <c r="B11" s="2" t="s">
        <v>25</v>
      </c>
      <c r="C11" s="2">
        <v>1500</v>
      </c>
      <c r="D11" s="2">
        <v>3</v>
      </c>
      <c r="E11" s="5">
        <f t="shared" ref="E11" si="0">C11*D11</f>
        <v>4500</v>
      </c>
      <c r="F11" s="5">
        <f t="shared" ref="F11:F15" si="1">SUM(G11:R11)</f>
        <v>1</v>
      </c>
      <c r="G11" s="1"/>
      <c r="H11" s="1"/>
      <c r="I11" s="1"/>
      <c r="J11" s="1">
        <v>1</v>
      </c>
      <c r="K11" s="1"/>
      <c r="L11" s="1"/>
      <c r="M11" s="1"/>
      <c r="N11" s="1"/>
      <c r="O11" s="1"/>
      <c r="P11" s="1"/>
      <c r="Q11" s="1"/>
      <c r="R11" s="1"/>
    </row>
    <row r="12" spans="1:18" s="22" customFormat="1" x14ac:dyDescent="0.25">
      <c r="A12" s="21" t="s">
        <v>26</v>
      </c>
      <c r="B12" s="5" t="s">
        <v>27</v>
      </c>
      <c r="C12" s="5">
        <f>E12/D12</f>
        <v>73.7</v>
      </c>
      <c r="D12" s="5">
        <v>110</v>
      </c>
      <c r="E12" s="5">
        <v>8107</v>
      </c>
      <c r="F12" s="5">
        <f t="shared" si="1"/>
        <v>1</v>
      </c>
      <c r="G12" s="5"/>
      <c r="H12" s="5"/>
      <c r="I12" s="5"/>
      <c r="J12" s="5"/>
      <c r="K12" s="5">
        <v>1</v>
      </c>
      <c r="L12" s="5"/>
      <c r="M12" s="5"/>
      <c r="N12" s="5"/>
      <c r="O12" s="5"/>
      <c r="P12" s="5"/>
      <c r="Q12" s="5"/>
      <c r="R12" s="5"/>
    </row>
    <row r="13" spans="1:18" x14ac:dyDescent="0.25">
      <c r="A13" s="1" t="s">
        <v>28</v>
      </c>
      <c r="B13" s="2" t="s">
        <v>16</v>
      </c>
      <c r="C13" s="5">
        <f>E13/D13</f>
        <v>16</v>
      </c>
      <c r="D13" s="5">
        <v>1000</v>
      </c>
      <c r="E13" s="5">
        <v>16000</v>
      </c>
      <c r="F13" s="5">
        <f t="shared" si="1"/>
        <v>15</v>
      </c>
      <c r="G13" s="1">
        <v>3</v>
      </c>
      <c r="H13" s="1">
        <v>3</v>
      </c>
      <c r="I13" s="1">
        <v>3</v>
      </c>
      <c r="J13" s="1"/>
      <c r="K13" s="1"/>
      <c r="L13" s="1"/>
      <c r="M13" s="1"/>
      <c r="N13" s="1"/>
      <c r="O13" s="1"/>
      <c r="P13" s="1"/>
      <c r="Q13" s="1">
        <v>3</v>
      </c>
      <c r="R13" s="1">
        <v>3</v>
      </c>
    </row>
    <row r="14" spans="1:18" x14ac:dyDescent="0.25">
      <c r="A14" s="23" t="s">
        <v>29</v>
      </c>
      <c r="B14" s="2" t="s">
        <v>16</v>
      </c>
      <c r="C14" s="2">
        <v>1300</v>
      </c>
      <c r="D14" s="2">
        <v>133.6</v>
      </c>
      <c r="E14" s="24">
        <f t="shared" ref="E14:E15" si="2">C14*D14</f>
        <v>173680</v>
      </c>
      <c r="F14" s="5">
        <f t="shared" si="1"/>
        <v>1</v>
      </c>
      <c r="G14" s="1"/>
      <c r="H14" s="1"/>
      <c r="I14" s="1"/>
      <c r="J14" s="1">
        <v>1</v>
      </c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23" t="s">
        <v>31</v>
      </c>
      <c r="B15" s="2" t="s">
        <v>32</v>
      </c>
      <c r="C15" s="2">
        <v>1000</v>
      </c>
      <c r="D15" s="2">
        <v>10</v>
      </c>
      <c r="E15" s="24">
        <f t="shared" si="2"/>
        <v>10000</v>
      </c>
      <c r="F15" s="5">
        <f t="shared" si="1"/>
        <v>12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</row>
    <row r="16" spans="1:18" x14ac:dyDescent="0.25">
      <c r="A16" s="26" t="s">
        <v>33</v>
      </c>
      <c r="B16" s="7" t="s">
        <v>16</v>
      </c>
      <c r="C16" s="7">
        <v>224</v>
      </c>
      <c r="D16" s="7">
        <v>136</v>
      </c>
      <c r="E16" s="5">
        <f>D16*C16</f>
        <v>30464</v>
      </c>
      <c r="F16" s="5">
        <v>1</v>
      </c>
      <c r="G16" s="18"/>
      <c r="H16" s="18"/>
      <c r="I16" s="18"/>
      <c r="J16" s="18"/>
      <c r="K16" s="18"/>
      <c r="L16" s="18">
        <v>1</v>
      </c>
      <c r="M16" s="18"/>
      <c r="N16" s="18"/>
      <c r="O16" s="18"/>
      <c r="P16" s="18"/>
      <c r="Q16" s="18"/>
      <c r="R16" s="18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