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l="1"/>
  <c r="E18" i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<sst xmlns="http://schemas.openxmlformats.org/spreadsheetml/2006/main" count="65" uniqueCount="49">
  <si>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</si>
  <si>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</si>
  <si>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</si>
  <si>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</si>
  <si>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</si>
  <si>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</si>
  <si>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</si>
  <si>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</si>
  <si>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</si>
  <si>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</si>
  <si>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</si>
  <si>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</si>
  <si>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</si>
  <si>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</si>
  <si>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</si>
  <si>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</si>
  <si>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</si>
  <si>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</si>
  <si>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</si>
  <si>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</si>
  <si>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</si>
  <si>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</si>
  <si>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</si>
  <si>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</si>
  <si>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</si>
  <si>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>Вывоз и захоронение ТБО</t>
  </si>
  <si>
    <t>0</t>
  </si>
  <si>
    <t xml:space="preserve">АДС </t>
  </si>
  <si>
    <t>0,12</t>
  </si>
  <si>
    <t xml:space="preserve">Итого </t>
  </si>
  <si>
    <t>3,72</t>
  </si>
  <si>
    <t>1,11</t>
  </si>
  <si>
    <t>10,89</t>
  </si>
  <si>
    <t>0,13</t>
  </si>
  <si>
    <t>0,81</t>
  </si>
  <si>
    <t>0,70</t>
  </si>
  <si>
    <t>0,27</t>
  </si>
  <si>
    <t>0,61</t>
  </si>
  <si>
    <t>1,81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</si>
  <si>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</si>
  <si>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</si>
  <si>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</si>
  <si>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</si>
  <si>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</si>
  <si>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</si>
  <si>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г.Троицк,ул.Спортивная дом 9</t>
  </si>
  <si>
    <t>общая площадь жилых помещений - 3548,4кв.м.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</si>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</sst>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"/>
  <sheetViews>
    <sheetView tabSelected="1" workbookViewId="0">
      <pane ySplit="5" topLeftCell="A6" activePane="bottomLeft" state="frozen"/>
      <selection pane="bottomLeft" activeCell="D27" sqref="D27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4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4" t="s">
        <v>40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5" t="s">
        <v>45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5" t="s">
        <v>46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60" customHeight="1" x14ac:dyDescent="0.25">
      <c r="A5" s="16" t="s">
        <v>8</v>
      </c>
      <c r="B5" s="17" t="s">
        <v>41</v>
      </c>
      <c r="C5" s="17" t="s">
        <v>42</v>
      </c>
      <c r="D5" s="17" t="s">
        <v>43</v>
      </c>
      <c r="E5" s="17" t="s">
        <v>44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3" t="s">
        <v>13</v>
      </c>
      <c r="B6" s="7" t="s">
        <v>30</v>
      </c>
      <c r="C6" s="8">
        <v>3548.4</v>
      </c>
      <c r="D6" s="7" t="s">
        <v>12</v>
      </c>
      <c r="E6" s="9">
        <f t="shared" ref="E6:E16" si="0">B6*C6*D6</f>
        <v>158400.57999999999</v>
      </c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6" t="s">
        <v>14</v>
      </c>
      <c r="B7" s="7" t="s">
        <v>28</v>
      </c>
      <c r="C7" s="8">
        <v>3548.4</v>
      </c>
      <c r="D7" s="7" t="s">
        <v>12</v>
      </c>
      <c r="E7" s="9">
        <f t="shared" si="0"/>
        <v>5109.7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" t="s">
        <v>15</v>
      </c>
      <c r="B8" s="7" t="s">
        <v>31</v>
      </c>
      <c r="C8" s="8">
        <v>3548.4</v>
      </c>
      <c r="D8" s="7" t="s">
        <v>12</v>
      </c>
      <c r="E8" s="9">
        <f t="shared" si="0"/>
        <v>47264.69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3" t="s">
        <v>16</v>
      </c>
      <c r="B9" s="7" t="s">
        <v>26</v>
      </c>
      <c r="C9" s="8">
        <v>3548.4</v>
      </c>
      <c r="D9" s="7" t="s">
        <v>12</v>
      </c>
      <c r="E9" s="9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 t="s">
        <v>17</v>
      </c>
      <c r="B10" s="7" t="s">
        <v>26</v>
      </c>
      <c r="C10" s="8">
        <v>3548.4</v>
      </c>
      <c r="D10" s="7" t="s">
        <v>12</v>
      </c>
      <c r="E10" s="9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3" t="s">
        <v>18</v>
      </c>
      <c r="B11" s="7" t="s">
        <v>32</v>
      </c>
      <c r="C11" s="8">
        <v>3548.4</v>
      </c>
      <c r="D11" s="7" t="s">
        <v>12</v>
      </c>
      <c r="E11" s="9">
        <f t="shared" si="0"/>
        <v>463704.91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3" t="s">
        <v>19</v>
      </c>
      <c r="B12" s="7" t="s">
        <v>33</v>
      </c>
      <c r="C12" s="8">
        <v>3548.4</v>
      </c>
      <c r="D12" s="7" t="s">
        <v>12</v>
      </c>
      <c r="E12" s="9">
        <f t="shared" si="0"/>
        <v>5535.5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3" t="s">
        <v>20</v>
      </c>
      <c r="B13" s="7" t="s">
        <v>34</v>
      </c>
      <c r="C13" s="8">
        <v>3548.4</v>
      </c>
      <c r="D13" s="7" t="s">
        <v>12</v>
      </c>
      <c r="E13" s="9">
        <f t="shared" si="0"/>
        <v>34490.449999999997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3" t="s">
        <v>21</v>
      </c>
      <c r="B14" s="7" t="s">
        <v>35</v>
      </c>
      <c r="C14" s="8">
        <v>3548.4</v>
      </c>
      <c r="D14" s="7" t="s">
        <v>12</v>
      </c>
      <c r="E14" s="9">
        <f t="shared" si="0"/>
        <v>29806.560000000001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3" t="s">
        <v>22</v>
      </c>
      <c r="B15" s="7" t="s">
        <v>36</v>
      </c>
      <c r="C15" s="8">
        <v>3548.4</v>
      </c>
      <c r="D15" s="7" t="s">
        <v>12</v>
      </c>
      <c r="E15" s="9">
        <f t="shared" si="0"/>
        <v>11496.82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3" t="s">
        <v>23</v>
      </c>
      <c r="B16" s="7" t="s">
        <v>37</v>
      </c>
      <c r="C16" s="8">
        <v>3548.4</v>
      </c>
      <c r="D16" s="7" t="s">
        <v>12</v>
      </c>
      <c r="E16" s="9">
        <f t="shared" si="0"/>
        <v>25974.29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3" t="s">
        <v>24</v>
      </c>
      <c r="B17" s="7" t="s">
        <v>38</v>
      </c>
      <c r="C17" s="8">
        <v>3548.4</v>
      </c>
      <c r="D17" s="7" t="s">
        <v>12</v>
      </c>
      <c r="E17" s="9">
        <f t="shared" ref="E17" si="1">B17*C17*D17</f>
        <v>77071.25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3" t="s">
        <v>27</v>
      </c>
      <c r="B18" s="7" t="s">
        <v>39</v>
      </c>
      <c r="C18" s="8">
        <v>3548.4</v>
      </c>
      <c r="D18" s="7" t="s">
        <v>12</v>
      </c>
      <c r="E18" s="9">
        <f t="shared" ref="E18" si="2">B18*C18*D18</f>
        <v>79200.289999999994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3" t="s">
        <v>25</v>
      </c>
      <c r="B19" s="9">
        <v>4.0599999999999996</v>
      </c>
      <c r="C19" s="8">
        <v>3548.4</v>
      </c>
      <c r="D19" s="7" t="s">
        <v>12</v>
      </c>
      <c r="E19" s="9">
        <f t="shared" ref="E19" si="3">B19*C19*D19</f>
        <v>172878.05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3" t="s">
        <v>29</v>
      </c>
      <c r="B20" s="9"/>
      <c r="C20" s="8"/>
      <c r="D20" s="7"/>
      <c r="E20" s="9">
        <f>SUM(E6:E19)</f>
        <v>1110933.0900000001</v>
      </c>
      <c r="F20" s="4"/>
      <c r="G20" s="4"/>
      <c r="H20" s="4"/>
      <c r="I20" s="4"/>
      <c r="J20" s="4"/>
      <c r="K20" s="4"/>
      <c r="L20" s="4"/>
      <c r="M20" s="4"/>
      <c r="N20" s="4"/>
    </row>
    <row r="23" spans="1:14" x14ac:dyDescent="0.25">
      <c r="A23" t="s">
        <v>47</v>
      </c>
      <c r="C23" s="18" t="s">
        <v>48</v>
      </c>
      <c r="D23" s="18"/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