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7" i="1"/>
  <c r="E8" i="1"/>
  <c r="E9" i="1"/>
  <c r="E10" i="1"/>
  <c r="E11" i="1"/>
  <c r="E12" i="1"/>
  <c r="E13" i="1"/>
  <c r="E14" i="1"/>
  <c r="E15" i="1"/>
  <c r="E6" i="1"/>
  <c r="E17" i="1" s="1"/>
  <c r="B17" i="1"/>
  <c r="E3" i="1" l="1"/>
  <c r="E4" i="1"/>
  <c r="E5" i="1"/>
</calcChain>
</file>

<file path=xl/sharedStrings.xml><?xml version="1.0" encoding="utf-8"?>
<sst xmlns="http://schemas.openxmlformats.org/spreadsheetml/2006/main" count="61" uniqueCount="46">
  <si>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</si>
  <si>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</si>
  <si>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</si>
  <si>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</si>
  <si>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</si>
  <si>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</si>
  <si>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</si>
  <si>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</si>
  <si>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</si>
  <si>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</si>
  <si>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</si>
  <si>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</si>
  <si>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</si>
  <si>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</si>
  <si>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</si>
  <si>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</si>
  <si>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</si>
  <si>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</si>
  <si>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</si>
  <si>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</si>
  <si>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</si>
  <si>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</si>
  <si>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</si>
  <si>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</si>
  <si>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</si>
  <si>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</si>
  <si>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</si>
  <si>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</si>
  <si>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</si>
  <si>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</si>
  <si>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</si>
  <si>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0,13</t>
  </si>
  <si>
    <t>0</t>
  </si>
  <si>
    <t>Объем (площадь жилых  полмещений)</t>
  </si>
  <si>
    <t>Кол-во (кол-во месяцев)</t>
  </si>
  <si>
    <t>5,52</t>
  </si>
  <si>
    <t>2,68</t>
  </si>
  <si>
    <t>6,93</t>
  </si>
  <si>
    <t>11,46</t>
  </si>
  <si>
    <t>0,15</t>
  </si>
  <si>
    <t>2,09</t>
  </si>
  <si>
    <t>0,31</t>
  </si>
  <si>
    <t>0,68</t>
  </si>
  <si>
    <t>1,99</t>
  </si>
  <si>
    <t>жилые дома со всеми удобствами с лифтом и мусоропроводом (с эл.плитами)</t>
  </si>
  <si>
    <t xml:space="preserve">Планируемые затраты на 2023год.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</si>
</sst>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0" xfId="0" applyFill="1"/>
    <xf numFmtId="2" fontId="0" fillId="0" borderId="1" xfId="0" applyNumberFormat="1" applyBorder="1" applyAlignment="1">
      <alignment horizontal="center"/>
    </xf>
    <xf numFmtId="0" fontId="0" fillId="4" borderId="1" xfId="0" applyFill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1" xfId="0" applyFill="1" applyBorder="1"/>
    <xf numFmtId="49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164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49" fontId="0" fillId="4" borderId="0" xfId="0" applyNumberFormat="1" applyFill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 wrapText="1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0"/>
  <sheetViews>
    <sheetView tabSelected="1" workbookViewId="0">
      <pane ySplit="2" topLeftCell="A6" activePane="bottomLeft" state="frozen"/>
      <selection pane="bottomLeft"/>
    </sheetView>
  </sheetViews>
  <sheetFormatPr defaultRowHeight="15" x14ac:dyDescent="0.25"/>
  <cols>
    <col min="1" max="1" width="68.28515625" customWidth="1"/>
    <col min="2" max="2" width="26.5703125" customWidth="1"/>
    <col min="3" max="3" width="24" style="14" customWidth="1"/>
    <col min="4" max="4" width="23.42578125" style="14" customWidth="1"/>
    <col min="5" max="5" width="22.85546875" style="14" customWidth="1"/>
  </cols>
  <sheetData>
    <row r="1" spans="1:14" ht="33" customHeight="1" x14ac:dyDescent="0.25">
      <c r="A1" s="28" t="s">
        <v>45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60" customHeight="1" x14ac:dyDescent="0.25">
      <c r="A2" s="2" t="s">
        <v>8</v>
      </c>
      <c r="B2" s="24" t="s">
        <v>9</v>
      </c>
      <c r="C2" s="24" t="s">
        <v>33</v>
      </c>
      <c r="D2" s="24" t="s">
        <v>34</v>
      </c>
      <c r="E2" s="24" t="s">
        <v>10</v>
      </c>
      <c r="F2" s="5"/>
      <c r="G2" s="5"/>
      <c r="H2" s="5"/>
      <c r="I2" s="5"/>
      <c r="J2" s="5"/>
      <c r="K2" s="5"/>
      <c r="L2" s="5"/>
      <c r="M2" s="5"/>
      <c r="N2" s="5"/>
    </row>
    <row r="3" spans="1:14" s="20" customFormat="1" x14ac:dyDescent="0.25">
      <c r="A3" s="15" t="s">
        <v>15</v>
      </c>
      <c r="B3" s="25">
        <v>4.09</v>
      </c>
      <c r="C3" s="17">
        <v>5346.8</v>
      </c>
      <c r="D3" s="16" t="s">
        <v>14</v>
      </c>
      <c r="E3" s="18" t="e">
        <f>#REF!*C3*D3</f>
        <v>#REF!</v>
      </c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6" t="s">
        <v>16</v>
      </c>
      <c r="B4" s="25" t="s">
        <v>31</v>
      </c>
      <c r="C4" s="13">
        <v>5346.8</v>
      </c>
      <c r="D4" s="12" t="s">
        <v>14</v>
      </c>
      <c r="E4" s="10" t="e">
        <f>#REF!*C4*D4</f>
        <v>#REF!</v>
      </c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17</v>
      </c>
      <c r="B5" s="25" t="s">
        <v>35</v>
      </c>
      <c r="C5" s="13">
        <v>5346.8</v>
      </c>
      <c r="D5" s="12" t="s">
        <v>14</v>
      </c>
      <c r="E5" s="10" t="e">
        <f>#REF!*C5*D5</f>
        <v>#REF!</v>
      </c>
      <c r="F5" s="4"/>
      <c r="G5" s="4"/>
      <c r="H5" s="4"/>
      <c r="I5" s="4"/>
      <c r="J5" s="4"/>
      <c r="K5" s="4"/>
      <c r="L5" s="4"/>
      <c r="M5" s="4"/>
      <c r="N5" s="4"/>
    </row>
    <row r="6" spans="1:14" s="9" customFormat="1" x14ac:dyDescent="0.25">
      <c r="A6" s="11" t="s">
        <v>18</v>
      </c>
      <c r="B6" s="25" t="s">
        <v>36</v>
      </c>
      <c r="C6" s="21">
        <v>5346.8</v>
      </c>
      <c r="D6" s="8" t="s">
        <v>14</v>
      </c>
      <c r="E6" s="7">
        <f>B6*C6*D6</f>
        <v>171953.09</v>
      </c>
      <c r="F6" s="22"/>
      <c r="G6" s="22"/>
      <c r="H6" s="22"/>
      <c r="I6" s="22"/>
      <c r="J6" s="22"/>
      <c r="K6" s="22"/>
      <c r="L6" s="22"/>
      <c r="M6" s="22"/>
      <c r="N6" s="22"/>
    </row>
    <row r="7" spans="1:14" s="9" customFormat="1" x14ac:dyDescent="0.25">
      <c r="A7" s="11" t="s">
        <v>19</v>
      </c>
      <c r="B7" s="25" t="s">
        <v>37</v>
      </c>
      <c r="C7" s="21">
        <v>5346.8</v>
      </c>
      <c r="D7" s="8" t="s">
        <v>14</v>
      </c>
      <c r="E7" s="7">
        <f t="shared" ref="E7:E16" si="0">B7*C7*D7</f>
        <v>444639.89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s="9" customFormat="1" x14ac:dyDescent="0.25">
      <c r="A8" s="11" t="s">
        <v>20</v>
      </c>
      <c r="B8" s="25" t="s">
        <v>38</v>
      </c>
      <c r="C8" s="21">
        <v>5346.8</v>
      </c>
      <c r="D8" s="8" t="s">
        <v>14</v>
      </c>
      <c r="E8" s="7">
        <f t="shared" si="0"/>
        <v>735291.94</v>
      </c>
      <c r="F8" s="22"/>
      <c r="G8" s="22"/>
      <c r="H8" s="22"/>
      <c r="I8" s="22"/>
      <c r="J8" s="22"/>
      <c r="K8" s="22"/>
      <c r="L8" s="22"/>
      <c r="M8" s="22"/>
      <c r="N8" s="22"/>
    </row>
    <row r="9" spans="1:14" s="9" customFormat="1" x14ac:dyDescent="0.25">
      <c r="A9" s="11" t="s">
        <v>21</v>
      </c>
      <c r="B9" s="25" t="s">
        <v>39</v>
      </c>
      <c r="C9" s="21">
        <v>5346.8</v>
      </c>
      <c r="D9" s="8" t="s">
        <v>14</v>
      </c>
      <c r="E9" s="7">
        <f t="shared" si="0"/>
        <v>9624.24</v>
      </c>
      <c r="F9" s="22"/>
      <c r="G9" s="22"/>
      <c r="H9" s="22"/>
      <c r="I9" s="22"/>
      <c r="J9" s="22"/>
      <c r="K9" s="22"/>
      <c r="L9" s="22"/>
      <c r="M9" s="22"/>
      <c r="N9" s="22"/>
    </row>
    <row r="10" spans="1:14" s="9" customFormat="1" x14ac:dyDescent="0.25">
      <c r="A10" s="11" t="s">
        <v>22</v>
      </c>
      <c r="B10" s="25" t="s">
        <v>30</v>
      </c>
      <c r="C10" s="21">
        <v>5346.8</v>
      </c>
      <c r="D10" s="8" t="s">
        <v>14</v>
      </c>
      <c r="E10" s="7">
        <f t="shared" si="0"/>
        <v>0</v>
      </c>
      <c r="F10" s="22"/>
      <c r="G10" s="22"/>
      <c r="H10" s="22"/>
      <c r="I10" s="22"/>
      <c r="J10" s="22"/>
      <c r="K10" s="22"/>
      <c r="L10" s="22"/>
      <c r="M10" s="22"/>
      <c r="N10" s="22"/>
    </row>
    <row r="11" spans="1:14" s="9" customFormat="1" x14ac:dyDescent="0.25">
      <c r="A11" s="11" t="s">
        <v>23</v>
      </c>
      <c r="B11" s="25" t="s">
        <v>40</v>
      </c>
      <c r="C11" s="21">
        <v>5346.8</v>
      </c>
      <c r="D11" s="8" t="s">
        <v>14</v>
      </c>
      <c r="E11" s="7">
        <f t="shared" si="0"/>
        <v>134097.74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s="9" customFormat="1" x14ac:dyDescent="0.25">
      <c r="A12" s="11" t="s">
        <v>24</v>
      </c>
      <c r="B12" s="25" t="s">
        <v>41</v>
      </c>
      <c r="C12" s="21">
        <v>5346.8</v>
      </c>
      <c r="D12" s="8" t="s">
        <v>14</v>
      </c>
      <c r="E12" s="7">
        <f t="shared" si="0"/>
        <v>19890.099999999999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s="9" customFormat="1" x14ac:dyDescent="0.25">
      <c r="A13" s="11" t="s">
        <v>25</v>
      </c>
      <c r="B13" s="25" t="s">
        <v>42</v>
      </c>
      <c r="C13" s="21">
        <v>5346.8</v>
      </c>
      <c r="D13" s="8" t="s">
        <v>14</v>
      </c>
      <c r="E13" s="7">
        <f t="shared" si="0"/>
        <v>43629.89</v>
      </c>
      <c r="F13" s="22"/>
      <c r="G13" s="22"/>
      <c r="H13" s="22"/>
      <c r="I13" s="22"/>
      <c r="J13" s="22"/>
      <c r="K13" s="22"/>
      <c r="L13" s="22"/>
      <c r="M13" s="22"/>
      <c r="N13" s="22"/>
    </row>
    <row r="14" spans="1:14" s="9" customFormat="1" x14ac:dyDescent="0.25">
      <c r="A14" s="11" t="s">
        <v>26</v>
      </c>
      <c r="B14" s="25" t="s">
        <v>43</v>
      </c>
      <c r="C14" s="21">
        <v>5346.8</v>
      </c>
      <c r="D14" s="8" t="s">
        <v>14</v>
      </c>
      <c r="E14" s="7">
        <f t="shared" si="0"/>
        <v>127681.58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1:14" s="9" customFormat="1" x14ac:dyDescent="0.25">
      <c r="A15" s="11" t="s">
        <v>27</v>
      </c>
      <c r="B15" s="25">
        <v>2.0299999999999998</v>
      </c>
      <c r="C15" s="21">
        <v>5346.8</v>
      </c>
      <c r="D15" s="8" t="s">
        <v>14</v>
      </c>
      <c r="E15" s="7">
        <f t="shared" si="0"/>
        <v>130248.05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1:14" s="9" customFormat="1" x14ac:dyDescent="0.25">
      <c r="A16" s="11" t="s">
        <v>28</v>
      </c>
      <c r="B16" s="25" t="s">
        <v>32</v>
      </c>
      <c r="C16" s="21">
        <v>0</v>
      </c>
      <c r="D16" s="8" t="s">
        <v>14</v>
      </c>
      <c r="E16" s="7">
        <f t="shared" si="0"/>
        <v>0</v>
      </c>
      <c r="F16" s="22"/>
      <c r="G16" s="22"/>
      <c r="H16" s="22"/>
      <c r="I16" s="22"/>
      <c r="J16" s="22"/>
      <c r="K16" s="22"/>
      <c r="L16" s="22"/>
      <c r="M16" s="22"/>
      <c r="N16" s="22"/>
    </row>
    <row r="17" spans="1:14" s="9" customFormat="1" x14ac:dyDescent="0.25">
      <c r="A17" s="11" t="s">
        <v>29</v>
      </c>
      <c r="B17" s="25">
        <f>B3+B4+B5+B6+B7+B8+B9+B10+B11+B12+B13+B14+B15+B16</f>
        <v>38.06</v>
      </c>
      <c r="C17" s="21"/>
      <c r="D17" s="8"/>
      <c r="E17" s="7">
        <f>SUM(E6:E16)</f>
        <v>1817056.52</v>
      </c>
      <c r="F17" s="22"/>
      <c r="G17" s="22"/>
      <c r="H17" s="22"/>
      <c r="I17" s="22"/>
      <c r="J17" s="22"/>
      <c r="K17" s="22"/>
      <c r="L17" s="22"/>
      <c r="M17" s="22"/>
      <c r="N17" s="22"/>
    </row>
    <row r="18" spans="1:14" s="9" customFormat="1" x14ac:dyDescent="0.25">
      <c r="C18" s="23"/>
      <c r="D18" s="23"/>
      <c r="E18" s="23"/>
    </row>
    <row r="20" spans="1:14" x14ac:dyDescent="0.25">
      <c r="A20" t="s">
        <v>44</v>
      </c>
    </row>
  </sheetData>
  <sheetProtection formatCells="0"/>
  <mergeCells count="1">
    <mergeCell ref="F1:N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2022-12-16T15:00:59Z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