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490" windowHeight="8340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E17" i="1" s="1"/>
  <c r="B17" i="1"/>
</calcChain>
</file>

<file path=xl/sharedStrings.xml><?xml version="1.0" encoding="utf-8"?>
<sst xmlns="http://schemas.openxmlformats.org/spreadsheetml/2006/main" count="61" uniqueCount="46">
  <si>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</si>
  <si>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</si>
  <si>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</si>
  <si>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</si>
  <si>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</si>
  <si>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</si>
  <si>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</si>
  <si>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</si>
  <si>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</si>
  <si>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</si>
  <si>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</si>
  <si>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</si>
  <si>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</si>
  <si>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</si>
  <si>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</si>
  <si>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</si>
  <si>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</si>
  <si>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</si>
  <si>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</si>
  <si>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</si>
  <si>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</si>
  <si>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</si>
  <si>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</si>
  <si>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</si>
  <si>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</si>
  <si>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</si>
  <si>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</si>
  <si>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</si>
  <si>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</si>
  <si>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</si>
  <si>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</si>
  <si>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0</t>
  </si>
  <si>
    <t>0,13</t>
  </si>
  <si>
    <t>5,52</t>
  </si>
  <si>
    <t>2,68</t>
  </si>
  <si>
    <t>6,93</t>
  </si>
  <si>
    <t>11,46</t>
  </si>
  <si>
    <t>0,15</t>
  </si>
  <si>
    <t>2,09</t>
  </si>
  <si>
    <t>0,31</t>
  </si>
  <si>
    <t>0,68</t>
  </si>
  <si>
    <t>1,99</t>
  </si>
  <si>
    <t>Объем (площадь жилых  полмещений)</t>
  </si>
  <si>
    <t>Кол-во (кол-во месяцев)</t>
  </si>
  <si>
    <t>жилые дома со всеми удобствами с лифтом и мусоропроводом (с эл.плитами)</t>
  </si>
  <si>
    <t xml:space="preserve">Планируемые затраты на 2023год.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</si>
</sst>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2" fontId="0" fillId="0" borderId="1" xfId="0" applyNumberFormat="1" applyBorder="1" applyAlignment="1">
      <alignment horizontal="center"/>
    </xf>
    <xf numFmtId="49" fontId="6" fillId="3" borderId="1" xfId="2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Border="1" applyAlignment="1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9"/>
  <sheetViews>
    <sheetView tabSelected="1" workbookViewId="0">
      <pane ySplit="2" topLeftCell="A3" activePane="bottomLeft" state="frozen"/>
      <selection pane="bottomLeft" activeCell="A23" sqref="A23"/>
    </sheetView>
  </sheetViews>
  <sheetFormatPr defaultRowHeight="15" x14ac:dyDescent="0.25"/>
  <cols>
    <col min="1" max="1" width="68.28515625" customWidth="1"/>
    <col min="2" max="2" width="24.5703125" customWidth="1"/>
    <col min="3" max="3" width="24" style="12" customWidth="1"/>
    <col min="4" max="4" width="23.42578125" style="12" customWidth="1"/>
    <col min="5" max="5" width="22.85546875" style="12" customWidth="1"/>
  </cols>
  <sheetData>
    <row r="1" spans="1:17" ht="45" customHeight="1" x14ac:dyDescent="0.25">
      <c r="A1" s="14" t="s">
        <v>45</v>
      </c>
      <c r="B1" s="15"/>
      <c r="C1" s="15"/>
      <c r="D1" s="15"/>
      <c r="E1" s="15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1" customFormat="1" ht="60" customHeight="1" x14ac:dyDescent="0.25">
      <c r="A2" s="2" t="s">
        <v>8</v>
      </c>
      <c r="B2" s="8" t="s">
        <v>9</v>
      </c>
      <c r="C2" s="8" t="s">
        <v>42</v>
      </c>
      <c r="D2" s="8" t="s">
        <v>43</v>
      </c>
      <c r="E2" s="8" t="s">
        <v>10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3" t="s">
        <v>15</v>
      </c>
      <c r="B3" s="9">
        <v>4.09</v>
      </c>
      <c r="C3" s="10">
        <v>6189.9</v>
      </c>
      <c r="D3" s="11" t="s">
        <v>14</v>
      </c>
      <c r="E3" s="7">
        <f>B3*C3*D3</f>
        <v>303800.28999999998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6" t="s">
        <v>16</v>
      </c>
      <c r="B4" s="9" t="s">
        <v>32</v>
      </c>
      <c r="C4" s="10">
        <v>6189.9</v>
      </c>
      <c r="D4" s="11" t="s">
        <v>14</v>
      </c>
      <c r="E4" s="7">
        <f t="shared" ref="E4:E16" si="0">B4*C4*D4</f>
        <v>9656.24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3" t="s">
        <v>17</v>
      </c>
      <c r="B5" s="9" t="s">
        <v>33</v>
      </c>
      <c r="C5" s="10">
        <v>6189.9</v>
      </c>
      <c r="D5" s="11" t="s">
        <v>14</v>
      </c>
      <c r="E5" s="7">
        <f t="shared" si="0"/>
        <v>410018.98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3" t="s">
        <v>18</v>
      </c>
      <c r="B6" s="9" t="s">
        <v>34</v>
      </c>
      <c r="C6" s="10">
        <v>6189.9</v>
      </c>
      <c r="D6" s="11" t="s">
        <v>14</v>
      </c>
      <c r="E6" s="7">
        <f t="shared" si="0"/>
        <v>199067.18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3" t="s">
        <v>19</v>
      </c>
      <c r="B7" s="9" t="s">
        <v>35</v>
      </c>
      <c r="C7" s="10">
        <v>6189.9</v>
      </c>
      <c r="D7" s="11" t="s">
        <v>14</v>
      </c>
      <c r="E7" s="7">
        <f t="shared" si="0"/>
        <v>514752.08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3" t="s">
        <v>20</v>
      </c>
      <c r="B8" s="9" t="s">
        <v>36</v>
      </c>
      <c r="C8" s="10">
        <v>6189.9</v>
      </c>
      <c r="D8" s="11" t="s">
        <v>14</v>
      </c>
      <c r="E8" s="7">
        <f t="shared" si="0"/>
        <v>851235.05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3" t="s">
        <v>21</v>
      </c>
      <c r="B9" s="9" t="s">
        <v>37</v>
      </c>
      <c r="C9" s="10">
        <v>6189.9</v>
      </c>
      <c r="D9" s="11" t="s">
        <v>14</v>
      </c>
      <c r="E9" s="7">
        <f t="shared" si="0"/>
        <v>11141.82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3" t="s">
        <v>22</v>
      </c>
      <c r="B10" s="9" t="s">
        <v>30</v>
      </c>
      <c r="C10" s="10">
        <v>6189.9</v>
      </c>
      <c r="D10" s="11" t="s">
        <v>14</v>
      </c>
      <c r="E10" s="7">
        <f t="shared" si="0"/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3" t="s">
        <v>23</v>
      </c>
      <c r="B11" s="9" t="s">
        <v>38</v>
      </c>
      <c r="C11" s="10">
        <v>6189.9</v>
      </c>
      <c r="D11" s="11" t="s">
        <v>14</v>
      </c>
      <c r="E11" s="7">
        <f t="shared" si="0"/>
        <v>155242.69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3" t="s">
        <v>24</v>
      </c>
      <c r="B12" s="9" t="s">
        <v>39</v>
      </c>
      <c r="C12" s="10">
        <v>6189.9</v>
      </c>
      <c r="D12" s="11" t="s">
        <v>14</v>
      </c>
      <c r="E12" s="7">
        <f t="shared" si="0"/>
        <v>23026.43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3" t="s">
        <v>25</v>
      </c>
      <c r="B13" s="9" t="s">
        <v>40</v>
      </c>
      <c r="C13" s="10">
        <v>6189.9</v>
      </c>
      <c r="D13" s="11" t="s">
        <v>14</v>
      </c>
      <c r="E13" s="7">
        <f t="shared" si="0"/>
        <v>50509.58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3" t="s">
        <v>26</v>
      </c>
      <c r="B14" s="9" t="s">
        <v>41</v>
      </c>
      <c r="C14" s="10">
        <v>6189.9</v>
      </c>
      <c r="D14" s="11" t="s">
        <v>14</v>
      </c>
      <c r="E14" s="7">
        <f t="shared" si="0"/>
        <v>147814.81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3" t="s">
        <v>27</v>
      </c>
      <c r="B15" s="9">
        <v>2.0299999999999998</v>
      </c>
      <c r="C15" s="10">
        <v>6189.9</v>
      </c>
      <c r="D15" s="11" t="s">
        <v>14</v>
      </c>
      <c r="E15" s="7">
        <f t="shared" si="0"/>
        <v>150785.96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3" t="s">
        <v>28</v>
      </c>
      <c r="B16" s="9" t="s">
        <v>31</v>
      </c>
      <c r="C16" s="10">
        <v>6189.9</v>
      </c>
      <c r="D16" s="11" t="s">
        <v>14</v>
      </c>
      <c r="E16" s="7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3" t="s">
        <v>29</v>
      </c>
      <c r="B17" s="9">
        <f>B3+B4+B5+B6+B7+B8+B9+B10+B11+B12+B13+B14+B15+B16</f>
        <v>38.06</v>
      </c>
      <c r="C17" s="10"/>
      <c r="D17" s="11"/>
      <c r="E17" s="7">
        <f>SUM(E3:E16)</f>
        <v>2827051.11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9" spans="1:17" x14ac:dyDescent="0.25">
      <c r="A19" t="s">
        <v>44</v>
      </c>
    </row>
  </sheetData>
  <sheetProtection formatCells="0"/>
  <mergeCells count="2">
    <mergeCell ref="A1:E1"/>
    <mergeCell ref="F1:Q1"/>
  </mergeCells>
  <dataValidations count="2">
    <dataValidation type="list" allowBlank="1" showInputMessage="1" showErrorMessage="1" sqref="A3 A5:A65538 B17:B65538">
      <formula1>Справочник_работ_и_услуг</formula1>
    </dataValidation>
    <dataValidation type="list" allowBlank="1" showInputMessage="1" showErrorMessage="1" sqref="A3 A5:A65538 B17:B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2022-12-16T14:28:11Z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